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OOKE EXTREME TEMPS-2021" sheetId="1" r:id="rId4"/>
  </sheets>
</workbook>
</file>

<file path=xl/sharedStrings.xml><?xml version="1.0" encoding="utf-8"?>
<sst xmlns="http://schemas.openxmlformats.org/spreadsheetml/2006/main" uniqueCount="78">
  <si>
    <t>WYNDHAM</t>
  </si>
  <si>
    <t>Cooke 1889-1899 extreme max</t>
  </si>
  <si>
    <t>1006 2000-2021 extreme max</t>
  </si>
  <si>
    <t>Cooke 1889-1899 extreme min</t>
  </si>
  <si>
    <t>1006 2000-2021 extreme min</t>
  </si>
  <si>
    <t>Annual average</t>
  </si>
  <si>
    <t>GERALDTON</t>
  </si>
  <si>
    <t>Cooke 1880-1899 extreme max</t>
  </si>
  <si>
    <t>8315 2011-2021 extreme max</t>
  </si>
  <si>
    <t>Cooke 1880-1899 extreme min</t>
  </si>
  <si>
    <t>8315 2011-2021 extreme min</t>
  </si>
  <si>
    <t>KALGOORLIE</t>
  </si>
  <si>
    <t>Cooke 1897-1899 extreme max</t>
  </si>
  <si>
    <t>12038 1939-2021 extreme max</t>
  </si>
  <si>
    <t>Cooke 1897-1899 extreme min</t>
  </si>
  <si>
    <t>12038 1939-2021 extreme min</t>
  </si>
  <si>
    <t>DERBY</t>
  </si>
  <si>
    <t>Cooke 1888-1899 extreme max</t>
  </si>
  <si>
    <t>3032 1972-2021 extreme max</t>
  </si>
  <si>
    <t>Cooke 1888-1899 extreme min</t>
  </si>
  <si>
    <t>3302 1972-2021 extreme min</t>
  </si>
  <si>
    <t>ALBANY</t>
  </si>
  <si>
    <t>9500 1907-2021 extreme max</t>
  </si>
  <si>
    <t>9500 1907-2021 extreme min</t>
  </si>
  <si>
    <t>PERTH</t>
  </si>
  <si>
    <t>Cooke 1876-1899 extreme max</t>
  </si>
  <si>
    <t>9225 1993-2021 extreme max</t>
  </si>
  <si>
    <t>Cooke 1876-1899 extreme min</t>
  </si>
  <si>
    <t>9225 1993-2021 extreme min</t>
  </si>
  <si>
    <t>BROOME</t>
  </si>
  <si>
    <t>Cooke 1894-1899 extreme max</t>
  </si>
  <si>
    <t>3003 1939-2021 extreme max</t>
  </si>
  <si>
    <t>Cooke 1894-1899 extreme min</t>
  </si>
  <si>
    <t>3003 1939-2021 extreme min</t>
  </si>
  <si>
    <t>COSSACK/ROEBOURNE</t>
  </si>
  <si>
    <t>Cooke 1881-1899 extreme max</t>
  </si>
  <si>
    <t>4090 2001-2021 extreme max</t>
  </si>
  <si>
    <t>Cooke 1881-1899 extreme min</t>
  </si>
  <si>
    <t>4090 2001-2021 extreme min</t>
  </si>
  <si>
    <t>ONSLOW</t>
  </si>
  <si>
    <t>Cooke 1887-1899 extreme max</t>
  </si>
  <si>
    <t>5017 1943-2021 extreme max</t>
  </si>
  <si>
    <t>Cooke 1887-1899 extreme min</t>
  </si>
  <si>
    <t>5017 1943-2021 extreme min</t>
  </si>
  <si>
    <t>CARNARVON</t>
  </si>
  <si>
    <t>Cooke 1885-1899 extreme max</t>
  </si>
  <si>
    <t>6011 1945-2021 extreme max</t>
  </si>
  <si>
    <t>Cooke 1885-1899 extreme min</t>
  </si>
  <si>
    <t>6011 1945-2021 extreme min</t>
  </si>
  <si>
    <t>SOUTHERN CROSS</t>
  </si>
  <si>
    <t>Cooke 1895-1899 extreme max</t>
  </si>
  <si>
    <t>14626 1939-2021 extreme max</t>
  </si>
  <si>
    <t>Cooke 1895-1899 extreme min</t>
  </si>
  <si>
    <t>14626 1939-2021 extreme min</t>
  </si>
  <si>
    <t>ROTTNEST ISLAND</t>
  </si>
  <si>
    <t>15590 1941-2021 extreme max</t>
  </si>
  <si>
    <t>15590 1941-2021 extreme min</t>
  </si>
  <si>
    <t>BUNBURY</t>
  </si>
  <si>
    <t>9965 1995-2021 extreme max</t>
  </si>
  <si>
    <t>9965 1995-2021 extreme min</t>
  </si>
  <si>
    <t>CAPE LEEUWIN</t>
  </si>
  <si>
    <t>9518 1907-2021 extreme max</t>
  </si>
  <si>
    <t>9518 1907-2021 extreme min</t>
  </si>
  <si>
    <t>KATANNING</t>
  </si>
  <si>
    <t>10916 1999-2021 extreme max</t>
  </si>
  <si>
    <t>10916 1999-2021 extreme min</t>
  </si>
  <si>
    <t>ESPERANCE</t>
  </si>
  <si>
    <t>Cooke 1883-1899 extreme max</t>
  </si>
  <si>
    <t>9789 1969-2021 extreme max</t>
  </si>
  <si>
    <t>Cooke 1883-1899 extreme min</t>
  </si>
  <si>
    <t>9789 1969-2021 extreme min</t>
  </si>
  <si>
    <t>ALL 16 STATIONS          averages</t>
  </si>
  <si>
    <t>Year Book 1911-40 extreme max</t>
  </si>
  <si>
    <t>Current stations extreme max</t>
  </si>
  <si>
    <t>Year Book 1911-40 extreme min</t>
  </si>
  <si>
    <t>Current stations extreme min</t>
  </si>
  <si>
    <t>Average</t>
  </si>
  <si>
    <t>ALL 16 STATIONS               most extreme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</si>
</sst>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mmmm"/>
    <numFmt numFmtId="60" formatCode="0.0"/>
  </numFmts>
  <fonts count="8">
    <font>
      <sz val="10"/>
      <color indexed="8"/>
      <name val="Helvetica Neue"/>
    </font>
    <font>
      <b val="1"/>
      <sz val="12"/>
      <color indexed="8"/>
      <name val="Helvetica Neue"/>
    </font>
    <font>
      <sz val="11"/>
      <color indexed="8"/>
      <name val="Arial"/>
    </font>
    <font>
      <b val="1"/>
      <sz val="10"/>
      <color indexed="8"/>
      <name val="Trebuchet MS"/>
    </font>
    <font>
      <sz val="12"/>
      <color indexed="8"/>
      <name val="Arial"/>
    </font>
    <font>
      <sz val="10"/>
      <color indexed="8"/>
      <name val="Trebuchet MS"/>
    </font>
    <font>
      <b val="1"/>
      <sz val="11"/>
      <color indexed="8"/>
      <name val="Arial"/>
    </font>
    <font>
      <b val="1"/>
      <sz val="12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8"/>
        <bgColor auto="1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thin">
        <color indexed="9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medium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thin">
        <color indexed="9"/>
      </bottom>
      <diagonal/>
    </border>
    <border>
      <left style="dotted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medium">
        <color indexed="8"/>
      </top>
      <bottom style="thin">
        <color indexed="9"/>
      </bottom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dotted">
        <color indexed="8"/>
      </right>
      <top style="thin">
        <color indexed="9"/>
      </top>
      <bottom style="thin">
        <color indexed="9"/>
      </bottom>
      <diagonal/>
    </border>
    <border>
      <left style="dotted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dotted">
        <color indexed="8"/>
      </right>
      <top style="thin">
        <color indexed="9"/>
      </top>
      <bottom>
        <color indexed="8"/>
      </bottom>
      <diagonal/>
    </border>
    <border>
      <left style="dotted"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>
        <color indexed="8"/>
      </bottom>
      <diagonal/>
    </border>
    <border>
      <left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medium">
        <color indexed="8"/>
      </left>
      <right style="dotted">
        <color indexed="8"/>
      </right>
      <top>
        <color indexed="8"/>
      </top>
      <bottom>
        <color indexed="8"/>
      </bottom>
      <diagonal/>
    </border>
    <border>
      <left style="dotted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dotted">
        <color indexed="8"/>
      </right>
      <top>
        <color indexed="8"/>
      </top>
      <bottom style="thin">
        <color indexed="9"/>
      </bottom>
      <diagonal/>
    </border>
    <border>
      <left style="dotted">
        <color indexed="8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>
        <color indexed="8"/>
      </right>
      <top>
        <color indexed="8"/>
      </top>
      <bottom style="thin">
        <color indexed="9"/>
      </bottom>
      <diagonal/>
    </border>
    <border>
      <left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49" fontId="2" borderId="1" applyNumberFormat="1" applyFont="1" applyFill="0" applyBorder="1" applyAlignment="1" applyProtection="0">
      <alignment horizontal="center" vertical="center" wrapText="1"/>
    </xf>
    <xf numFmtId="49" fontId="3" borderId="1" applyNumberFormat="1" applyFont="1" applyFill="0" applyBorder="1" applyAlignment="1" applyProtection="0">
      <alignment horizontal="center" vertical="center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3" borderId="1" applyNumberFormat="1" applyFont="1" applyFill="1" applyBorder="1" applyAlignment="1" applyProtection="0">
      <alignment horizontal="center" vertical="center" wrapText="1"/>
    </xf>
    <xf numFmtId="49" fontId="3" fillId="4" borderId="2" applyNumberFormat="1" applyFont="1" applyFill="1" applyBorder="1" applyAlignment="1" applyProtection="0">
      <alignment horizontal="center" vertical="center" wrapText="1"/>
    </xf>
    <xf numFmtId="0" fontId="3" fillId="5" borderId="3" applyNumberFormat="1" applyFont="1" applyFill="1" applyBorder="1" applyAlignment="1" applyProtection="0">
      <alignment horizontal="center" vertical="center" wrapText="1"/>
    </xf>
    <xf numFmtId="59" fontId="2" borderId="1" applyNumberFormat="1" applyFont="1" applyFill="0" applyBorder="1" applyAlignment="1" applyProtection="0">
      <alignment horizontal="center" vertical="center" wrapText="1"/>
    </xf>
    <xf numFmtId="60" fontId="4" fillId="6" borderId="1" applyNumberFormat="1" applyFont="1" applyFill="1" applyBorder="1" applyAlignment="1" applyProtection="0">
      <alignment horizontal="center" vertical="center"/>
    </xf>
    <xf numFmtId="60" fontId="4" borderId="1" applyNumberFormat="1" applyFont="1" applyFill="0" applyBorder="1" applyAlignment="1" applyProtection="0">
      <alignment horizontal="center" vertical="center"/>
    </xf>
    <xf numFmtId="0" fontId="4" fillId="3" borderId="1" applyNumberFormat="1" applyFont="1" applyFill="1" applyBorder="1" applyAlignment="1" applyProtection="0">
      <alignment horizontal="center" vertical="center"/>
    </xf>
    <xf numFmtId="60" fontId="4" borderId="2" applyNumberFormat="1" applyFont="1" applyFill="0" applyBorder="1" applyAlignment="1" applyProtection="0">
      <alignment horizontal="center" vertical="center"/>
    </xf>
    <xf numFmtId="0" fontId="5" fillId="5" borderId="3" applyNumberFormat="1" applyFont="1" applyFill="1" applyBorder="1" applyAlignment="1" applyProtection="0">
      <alignment horizontal="center" vertical="center"/>
    </xf>
    <xf numFmtId="0" fontId="4" borderId="2" applyNumberFormat="1" applyFont="1" applyFill="0" applyBorder="1" applyAlignment="1" applyProtection="0">
      <alignment horizontal="center" vertical="center"/>
    </xf>
    <xf numFmtId="49" fontId="6" fillId="6" borderId="1" applyNumberFormat="1" applyFont="1" applyFill="1" applyBorder="1" applyAlignment="1" applyProtection="0">
      <alignment horizontal="center" vertical="center" wrapText="1"/>
    </xf>
    <xf numFmtId="60" fontId="7" fillId="6" borderId="1" applyNumberFormat="1" applyFont="1" applyFill="1" applyBorder="1" applyAlignment="1" applyProtection="0">
      <alignment horizontal="center" vertical="center"/>
    </xf>
    <xf numFmtId="0" fontId="5" fillId="3" borderId="1" applyNumberFormat="1" applyFont="1" applyFill="1" applyBorder="1" applyAlignment="1" applyProtection="0">
      <alignment horizontal="center" vertical="center"/>
    </xf>
    <xf numFmtId="60" fontId="7" fillId="6" borderId="2" applyNumberFormat="1" applyFont="1" applyFill="1" applyBorder="1" applyAlignment="1" applyProtection="0">
      <alignment horizontal="center" vertical="center"/>
    </xf>
    <xf numFmtId="0" fontId="2" borderId="1" applyNumberFormat="0" applyFont="1" applyFill="0" applyBorder="1" applyAlignment="1" applyProtection="0">
      <alignment horizontal="center" vertical="center" wrapText="1"/>
    </xf>
    <xf numFmtId="0" fontId="5" borderId="1" applyNumberFormat="1" applyFont="1" applyFill="0" applyBorder="1" applyAlignment="1" applyProtection="0">
      <alignment horizontal="center" vertical="center"/>
    </xf>
    <xf numFmtId="0" fontId="5" borderId="2" applyNumberFormat="1" applyFont="1" applyFill="0" applyBorder="1" applyAlignment="1" applyProtection="0">
      <alignment horizontal="center" vertical="center"/>
    </xf>
    <xf numFmtId="0" fontId="4" fillId="5" borderId="3" applyNumberFormat="1" applyFont="1" applyFill="1" applyBorder="1" applyAlignment="1" applyProtection="0">
      <alignment horizontal="center" vertical="center"/>
    </xf>
    <xf numFmtId="0" fontId="4" borderId="1" applyNumberFormat="1" applyFont="1" applyFill="0" applyBorder="1" applyAlignment="1" applyProtection="0">
      <alignment horizontal="center" vertical="center"/>
    </xf>
    <xf numFmtId="0" fontId="4" borderId="1" applyNumberFormat="0" applyFont="1" applyFill="0" applyBorder="1" applyAlignment="1" applyProtection="0">
      <alignment horizontal="center" vertical="center"/>
    </xf>
    <xf numFmtId="0" fontId="4" fillId="3" borderId="1" applyNumberFormat="0" applyFont="1" applyFill="1" applyBorder="1" applyAlignment="1" applyProtection="0">
      <alignment horizontal="center" vertical="center"/>
    </xf>
    <xf numFmtId="0" fontId="4" borderId="2" applyNumberFormat="0" applyFont="1" applyFill="0" applyBorder="1" applyAlignment="1" applyProtection="0">
      <alignment horizontal="center" vertical="center"/>
    </xf>
    <xf numFmtId="0" fontId="4" fillId="5" borderId="3" applyNumberFormat="0" applyFont="1" applyFill="1" applyBorder="1" applyAlignment="1" applyProtection="0">
      <alignment horizontal="center" vertical="center"/>
    </xf>
    <xf numFmtId="0" fontId="2" borderId="4" applyNumberFormat="0" applyFont="1" applyFill="0" applyBorder="1" applyAlignment="1" applyProtection="0">
      <alignment horizontal="center" vertical="center" wrapText="1"/>
    </xf>
    <xf numFmtId="0" fontId="4" borderId="4" applyNumberFormat="0" applyFont="1" applyFill="0" applyBorder="1" applyAlignment="1" applyProtection="0">
      <alignment horizontal="center" vertical="center"/>
    </xf>
    <xf numFmtId="0" fontId="4" borderId="5" applyNumberFormat="0" applyFont="1" applyFill="0" applyBorder="1" applyAlignment="1" applyProtection="0">
      <alignment horizontal="center" vertical="center"/>
    </xf>
    <xf numFmtId="0" fontId="4" borderId="6" applyNumberFormat="0" applyFont="1" applyFill="0" applyBorder="1" applyAlignment="1" applyProtection="0">
      <alignment horizontal="center" vertical="center"/>
    </xf>
    <xf numFmtId="49" fontId="6" borderId="7" applyNumberFormat="1" applyFont="1" applyFill="0" applyBorder="1" applyAlignment="1" applyProtection="0">
      <alignment horizontal="center" vertical="center" wrapText="1"/>
    </xf>
    <xf numFmtId="49" fontId="3" borderId="8" applyNumberFormat="1" applyFont="1" applyFill="0" applyBorder="1" applyAlignment="1" applyProtection="0">
      <alignment horizontal="center" vertical="center" wrapText="1"/>
    </xf>
    <xf numFmtId="49" fontId="3" fillId="2" borderId="9" applyNumberFormat="1" applyFont="1" applyFill="1" applyBorder="1" applyAlignment="1" applyProtection="0">
      <alignment horizontal="center" vertical="center" wrapText="1"/>
    </xf>
    <xf numFmtId="0" fontId="3" fillId="3" borderId="9" applyNumberFormat="0" applyFont="1" applyFill="1" applyBorder="1" applyAlignment="1" applyProtection="0">
      <alignment horizontal="center" vertical="center" wrapText="1"/>
    </xf>
    <xf numFmtId="49" fontId="3" borderId="9" applyNumberFormat="1" applyFont="1" applyFill="0" applyBorder="1" applyAlignment="1" applyProtection="0">
      <alignment horizontal="center" vertical="center" wrapText="1"/>
    </xf>
    <xf numFmtId="49" fontId="3" fillId="4" borderId="10" applyNumberFormat="1" applyFont="1" applyFill="1" applyBorder="1" applyAlignment="1" applyProtection="0">
      <alignment horizontal="center" vertical="center" wrapText="1"/>
    </xf>
    <xf numFmtId="0" fontId="3" fillId="5" borderId="11" applyNumberFormat="0" applyFont="1" applyFill="1" applyBorder="1" applyAlignment="1" applyProtection="0">
      <alignment horizontal="center" vertical="center" wrapText="1"/>
    </xf>
    <xf numFmtId="59" fontId="2" borderId="12" applyNumberFormat="1" applyFont="1" applyFill="0" applyBorder="1" applyAlignment="1" applyProtection="0">
      <alignment horizontal="center" vertical="center" wrapText="1"/>
    </xf>
    <xf numFmtId="2" fontId="4" borderId="13" applyNumberFormat="1" applyFont="1" applyFill="0" applyBorder="1" applyAlignment="1" applyProtection="0">
      <alignment horizontal="center" vertical="center"/>
    </xf>
    <xf numFmtId="2" fontId="4" borderId="1" applyNumberFormat="1" applyFont="1" applyFill="0" applyBorder="1" applyAlignment="1" applyProtection="0">
      <alignment horizontal="center" vertical="center"/>
    </xf>
    <xf numFmtId="0" fontId="7" fillId="3" borderId="2" applyNumberFormat="0" applyFont="1" applyFill="1" applyBorder="1" applyAlignment="1" applyProtection="0">
      <alignment horizontal="center" vertical="center"/>
    </xf>
    <xf numFmtId="2" fontId="4" borderId="14" applyNumberFormat="1" applyFont="1" applyFill="0" applyBorder="1" applyAlignment="1" applyProtection="0">
      <alignment horizontal="center" vertical="center"/>
    </xf>
    <xf numFmtId="2" fontId="4" borderId="2" applyNumberFormat="1" applyFont="1" applyFill="0" applyBorder="1" applyAlignment="1" applyProtection="0">
      <alignment horizontal="center" vertical="center"/>
    </xf>
    <xf numFmtId="0" fontId="7" fillId="5" borderId="15" applyNumberFormat="0" applyFont="1" applyFill="1" applyBorder="1" applyAlignment="1" applyProtection="0">
      <alignment horizontal="center" vertical="center"/>
    </xf>
    <xf numFmtId="49" fontId="6" borderId="16" applyNumberFormat="1" applyFont="1" applyFill="0" applyBorder="1" applyAlignment="1" applyProtection="0">
      <alignment horizontal="center" vertical="center" wrapText="1"/>
    </xf>
    <xf numFmtId="2" fontId="7" borderId="17" applyNumberFormat="1" applyFont="1" applyFill="0" applyBorder="1" applyAlignment="1" applyProtection="0">
      <alignment horizontal="center" vertical="center"/>
    </xf>
    <xf numFmtId="2" fontId="7" borderId="18" applyNumberFormat="1" applyFont="1" applyFill="0" applyBorder="1" applyAlignment="1" applyProtection="0">
      <alignment horizontal="center" vertical="center"/>
    </xf>
    <xf numFmtId="0" fontId="7" fillId="3" borderId="19" applyNumberFormat="0" applyFont="1" applyFill="1" applyBorder="1" applyAlignment="1" applyProtection="0">
      <alignment horizontal="center" vertical="center"/>
    </xf>
    <xf numFmtId="2" fontId="7" borderId="20" applyNumberFormat="1" applyFont="1" applyFill="0" applyBorder="1" applyAlignment="1" applyProtection="0">
      <alignment horizontal="center" vertical="center"/>
    </xf>
    <xf numFmtId="2" fontId="7" borderId="19" applyNumberFormat="1" applyFont="1" applyFill="0" applyBorder="1" applyAlignment="1" applyProtection="0">
      <alignment horizontal="center" vertical="center"/>
    </xf>
    <xf numFmtId="0" fontId="2" fillId="7" borderId="21" applyNumberFormat="0" applyFont="1" applyFill="1" applyBorder="1" applyAlignment="1" applyProtection="0">
      <alignment horizontal="center" vertical="center" wrapText="1"/>
    </xf>
    <xf numFmtId="0" fontId="4" fillId="7" borderId="22" applyNumberFormat="0" applyFont="1" applyFill="1" applyBorder="1" applyAlignment="1" applyProtection="0">
      <alignment horizontal="center" vertical="center"/>
    </xf>
    <xf numFmtId="0" fontId="4" fillId="7" borderId="3" applyNumberFormat="0" applyFont="1" applyFill="1" applyBorder="1" applyAlignment="1" applyProtection="0">
      <alignment horizontal="center" vertical="center"/>
    </xf>
    <xf numFmtId="0" fontId="4" fillId="7" borderId="15" applyNumberFormat="0" applyFont="1" applyFill="1" applyBorder="1" applyAlignment="1" applyProtection="0">
      <alignment horizontal="center" vertical="center"/>
    </xf>
    <xf numFmtId="49" fontId="6" borderId="23" applyNumberFormat="1" applyFont="1" applyFill="0" applyBorder="1" applyAlignment="1" applyProtection="0">
      <alignment horizontal="center" vertical="center" wrapText="1"/>
    </xf>
    <xf numFmtId="49" fontId="3" borderId="24" applyNumberFormat="1" applyFont="1" applyFill="0" applyBorder="1" applyAlignment="1" applyProtection="0">
      <alignment horizontal="center" vertical="center" wrapText="1"/>
    </xf>
    <xf numFmtId="49" fontId="3" fillId="2" borderId="25" applyNumberFormat="1" applyFont="1" applyFill="1" applyBorder="1" applyAlignment="1" applyProtection="0">
      <alignment horizontal="center" vertical="center" wrapText="1"/>
    </xf>
    <xf numFmtId="0" fontId="3" fillId="3" borderId="25" applyNumberFormat="0" applyFont="1" applyFill="1" applyBorder="1" applyAlignment="1" applyProtection="0">
      <alignment horizontal="center" vertical="center" wrapText="1"/>
    </xf>
    <xf numFmtId="49" fontId="3" borderId="25" applyNumberFormat="1" applyFont="1" applyFill="0" applyBorder="1" applyAlignment="1" applyProtection="0">
      <alignment horizontal="center" vertical="center" wrapText="1"/>
    </xf>
    <xf numFmtId="49" fontId="3" fillId="4" borderId="26" applyNumberFormat="1" applyFont="1" applyFill="1" applyBorder="1" applyAlignment="1" applyProtection="0">
      <alignment horizontal="center" vertical="center" wrapText="1"/>
    </xf>
    <xf numFmtId="0" fontId="3" fillId="5" borderId="15" applyNumberFormat="0" applyFont="1" applyFill="1" applyBorder="1" applyAlignment="1" applyProtection="0">
      <alignment horizontal="center" vertical="center" wrapText="1"/>
    </xf>
    <xf numFmtId="0" fontId="4" borderId="13" applyNumberFormat="1" applyFont="1" applyFill="0" applyBorder="1" applyAlignment="1" applyProtection="0">
      <alignment horizontal="center" vertical="center"/>
    </xf>
    <xf numFmtId="0" fontId="4" borderId="14" applyNumberFormat="1" applyFont="1" applyFill="0" applyBorder="1" applyAlignment="1" applyProtection="0">
      <alignment horizontal="center" vertical="center"/>
    </xf>
    <xf numFmtId="0" fontId="7" borderId="17" applyNumberFormat="1" applyFont="1" applyFill="0" applyBorder="1" applyAlignment="1" applyProtection="0">
      <alignment horizontal="center" vertical="center"/>
    </xf>
    <xf numFmtId="0" fontId="7" borderId="18" applyNumberFormat="1" applyFont="1" applyFill="0" applyBorder="1" applyAlignment="1" applyProtection="0">
      <alignment horizontal="center" vertical="center"/>
    </xf>
    <xf numFmtId="0" fontId="4" fillId="3" borderId="19" applyNumberFormat="0" applyFont="1" applyFill="1" applyBorder="1" applyAlignment="1" applyProtection="0">
      <alignment horizontal="center" vertical="center"/>
    </xf>
    <xf numFmtId="0" fontId="7" borderId="27" applyNumberFormat="1" applyFont="1" applyFill="0" applyBorder="1" applyAlignment="1" applyProtection="0">
      <alignment horizontal="center" vertical="center"/>
    </xf>
    <xf numFmtId="0" fontId="7" borderId="5" applyNumberFormat="1" applyFont="1" applyFill="0" applyBorder="1" applyAlignment="1" applyProtection="0">
      <alignment horizontal="center" vertical="center"/>
    </xf>
    <xf numFmtId="0" fontId="4" fillId="5" borderId="28" applyNumberFormat="0" applyFont="1" applyFill="1" applyBorder="1" applyAlignment="1" applyProtection="0">
      <alignment horizontal="center" vertical="center"/>
    </xf>
    <xf numFmtId="0" fontId="6" fillId="7" borderId="29" applyNumberFormat="0" applyFont="1" applyFill="1" applyBorder="1" applyAlignment="1" applyProtection="0">
      <alignment horizontal="center" vertical="center" wrapText="1"/>
    </xf>
    <xf numFmtId="2" fontId="7" fillId="7" borderId="3" applyNumberFormat="1" applyFont="1" applyFill="1" applyBorder="1" applyAlignment="1" applyProtection="0">
      <alignment horizontal="center" vertical="center"/>
    </xf>
    <xf numFmtId="2" fontId="7" fillId="7" borderId="30" applyNumberFormat="1" applyFont="1" applyFill="1" applyBorder="1" applyAlignment="1" applyProtection="0">
      <alignment horizontal="center" vertical="center"/>
    </xf>
    <xf numFmtId="0" fontId="4" fillId="7" borderId="11" applyNumberFormat="0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6d6d6"/>
      <rgbColor rgb="ffffc2b9"/>
      <rgbColor rgb="ffffdada"/>
      <rgbColor rgb="ff9cd9f4"/>
      <rgbColor rgb="ffdcf9fc"/>
      <rgbColor rgb="ffffffe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270"/>
  <sheetViews>
    <sheetView workbookViewId="0" showGridLines="0" defaultGridColor="1"/>
  </sheetViews>
  <sheetFormatPr defaultColWidth="12" defaultRowHeight="13.9" customHeight="1" outlineLevelRow="0" outlineLevelCol="0"/>
  <cols>
    <col min="1" max="1" width="23.1719" style="1" customWidth="1"/>
    <col min="2" max="3" width="12" style="1" customWidth="1"/>
    <col min="4" max="4" width="1.5" style="1" customWidth="1"/>
    <col min="5" max="6" width="12" style="1" customWidth="1"/>
    <col min="7" max="7" width="1.35156" style="1" customWidth="1"/>
    <col min="8" max="16384" width="12" style="1" customWidth="1"/>
  </cols>
  <sheetData>
    <row r="1" ht="47" customHeight="1">
      <c r="A1" t="s" s="2">
        <v>0</v>
      </c>
      <c r="B1" t="s" s="3">
        <v>1</v>
      </c>
      <c r="C1" t="s" s="4">
        <v>2</v>
      </c>
      <c r="D1" s="5"/>
      <c r="E1" t="s" s="3">
        <v>3</v>
      </c>
      <c r="F1" t="s" s="6">
        <v>4</v>
      </c>
      <c r="G1" s="7"/>
    </row>
    <row r="2" ht="17" customHeight="1">
      <c r="A2" s="8">
        <v>44197</v>
      </c>
      <c r="B2" s="9">
        <v>45</v>
      </c>
      <c r="C2" s="10">
        <v>44</v>
      </c>
      <c r="D2" s="11"/>
      <c r="E2" s="9">
        <v>20.5555555555556</v>
      </c>
      <c r="F2" s="12">
        <v>20.9</v>
      </c>
      <c r="G2" s="13"/>
    </row>
    <row r="3" ht="17" customHeight="1">
      <c r="A3" s="8">
        <v>44228</v>
      </c>
      <c r="B3" s="9">
        <v>48.8888888888889</v>
      </c>
      <c r="C3" s="10">
        <v>43.2</v>
      </c>
      <c r="D3" s="11"/>
      <c r="E3" s="9">
        <v>17.7777777777778</v>
      </c>
      <c r="F3" s="12">
        <v>21.7</v>
      </c>
      <c r="G3" s="13"/>
    </row>
    <row r="4" ht="17" customHeight="1">
      <c r="A4" s="8">
        <v>44256</v>
      </c>
      <c r="B4" s="9">
        <v>48.8888888888889</v>
      </c>
      <c r="C4" s="10">
        <v>43.9</v>
      </c>
      <c r="D4" s="11"/>
      <c r="E4" s="9">
        <v>21.1111111111111</v>
      </c>
      <c r="F4" s="12">
        <v>19</v>
      </c>
      <c r="G4" s="13"/>
    </row>
    <row r="5" ht="17" customHeight="1">
      <c r="A5" s="8">
        <v>44287</v>
      </c>
      <c r="B5" s="9">
        <v>43.3333333333333</v>
      </c>
      <c r="C5" s="10">
        <v>41.4</v>
      </c>
      <c r="D5" s="11"/>
      <c r="E5" s="9">
        <v>18.3333333333333</v>
      </c>
      <c r="F5" s="12">
        <v>13.8</v>
      </c>
      <c r="G5" s="13"/>
    </row>
    <row r="6" ht="17" customHeight="1">
      <c r="A6" s="8">
        <v>44317</v>
      </c>
      <c r="B6" s="9">
        <v>40</v>
      </c>
      <c r="C6" s="10">
        <v>39.4</v>
      </c>
      <c r="D6" s="11"/>
      <c r="E6" s="9">
        <v>12.7777777777778</v>
      </c>
      <c r="F6" s="14">
        <v>9.6</v>
      </c>
      <c r="G6" s="13"/>
    </row>
    <row r="7" ht="17" customHeight="1">
      <c r="A7" s="8">
        <v>44348</v>
      </c>
      <c r="B7" s="9">
        <v>45</v>
      </c>
      <c r="C7" s="10">
        <v>37.3</v>
      </c>
      <c r="D7" s="11"/>
      <c r="E7" s="9">
        <v>11.1111111111111</v>
      </c>
      <c r="F7" s="12">
        <v>6</v>
      </c>
      <c r="G7" s="13"/>
    </row>
    <row r="8" ht="17" customHeight="1">
      <c r="A8" s="8">
        <v>44378</v>
      </c>
      <c r="B8" s="9">
        <v>41.6666666666667</v>
      </c>
      <c r="C8" s="10">
        <v>37.3</v>
      </c>
      <c r="D8" s="11"/>
      <c r="E8" s="9">
        <v>10</v>
      </c>
      <c r="F8" s="14">
        <v>5.1</v>
      </c>
      <c r="G8" s="13"/>
    </row>
    <row r="9" ht="17" customHeight="1">
      <c r="A9" s="8">
        <v>44409</v>
      </c>
      <c r="B9" s="9">
        <v>40.5555555555556</v>
      </c>
      <c r="C9" s="10">
        <v>39.7</v>
      </c>
      <c r="D9" s="11"/>
      <c r="E9" s="9">
        <v>12.2222222222222</v>
      </c>
      <c r="F9" s="14">
        <v>7.4</v>
      </c>
      <c r="G9" s="13"/>
    </row>
    <row r="10" ht="17" customHeight="1">
      <c r="A10" s="8">
        <v>44440</v>
      </c>
      <c r="B10" s="9">
        <v>43.3333333333333</v>
      </c>
      <c r="C10" s="10">
        <v>42</v>
      </c>
      <c r="D10" s="11"/>
      <c r="E10" s="9">
        <v>17.7777777777778</v>
      </c>
      <c r="F10" s="12">
        <v>10.9</v>
      </c>
      <c r="G10" s="13"/>
    </row>
    <row r="11" ht="17" customHeight="1">
      <c r="A11" s="8">
        <v>44470</v>
      </c>
      <c r="B11" s="9">
        <v>43.8888888888889</v>
      </c>
      <c r="C11" s="10">
        <v>45</v>
      </c>
      <c r="D11" s="11"/>
      <c r="E11" s="9">
        <v>20</v>
      </c>
      <c r="F11" s="12">
        <v>15.5</v>
      </c>
      <c r="G11" s="13"/>
    </row>
    <row r="12" ht="17" customHeight="1">
      <c r="A12" s="8">
        <v>44501</v>
      </c>
      <c r="B12" s="9">
        <v>45.2777777777778</v>
      </c>
      <c r="C12" s="10">
        <v>44.9</v>
      </c>
      <c r="D12" s="11"/>
      <c r="E12" s="9">
        <v>21.1111111111111</v>
      </c>
      <c r="F12" s="12">
        <v>18.4</v>
      </c>
      <c r="G12" s="13"/>
    </row>
    <row r="13" ht="17" customHeight="1">
      <c r="A13" s="8">
        <v>44531</v>
      </c>
      <c r="B13" s="9">
        <v>45</v>
      </c>
      <c r="C13" s="10">
        <v>45.8</v>
      </c>
      <c r="D13" s="11"/>
      <c r="E13" s="9">
        <v>20</v>
      </c>
      <c r="F13" s="12">
        <v>21</v>
      </c>
      <c r="G13" s="13"/>
    </row>
    <row r="14" ht="17" customHeight="1">
      <c r="A14" t="s" s="15">
        <v>5</v>
      </c>
      <c r="B14" s="16">
        <f>AVERAGE(B2:B13)</f>
        <v>44.2361111111111</v>
      </c>
      <c r="C14" s="16">
        <f>AVERAGE(C2:C13)</f>
        <v>41.9916666666667</v>
      </c>
      <c r="D14" s="17"/>
      <c r="E14" s="16">
        <f>AVERAGE(E2:E13)</f>
        <v>16.8981481481482</v>
      </c>
      <c r="F14" s="18">
        <f>AVERAGE(F2:F13)</f>
        <v>14.1083333333333</v>
      </c>
      <c r="G14" s="13"/>
    </row>
    <row r="15" ht="17" customHeight="1">
      <c r="A15" s="19"/>
      <c r="B15" s="20"/>
      <c r="C15" s="20"/>
      <c r="D15" s="17"/>
      <c r="E15" s="20"/>
      <c r="F15" s="21"/>
      <c r="G15" s="13"/>
    </row>
    <row r="16" ht="47" customHeight="1">
      <c r="A16" t="s" s="2">
        <v>6</v>
      </c>
      <c r="B16" t="s" s="3">
        <v>7</v>
      </c>
      <c r="C16" t="s" s="4">
        <v>8</v>
      </c>
      <c r="D16" s="5"/>
      <c r="E16" t="s" s="3">
        <v>9</v>
      </c>
      <c r="F16" t="s" s="6">
        <v>10</v>
      </c>
      <c r="G16" s="7"/>
    </row>
    <row r="17" ht="17" customHeight="1">
      <c r="A17" s="8">
        <v>44197</v>
      </c>
      <c r="B17" s="9">
        <v>46.1111111111111</v>
      </c>
      <c r="C17" s="10">
        <v>45.8</v>
      </c>
      <c r="D17" s="11"/>
      <c r="E17" s="9">
        <v>10</v>
      </c>
      <c r="F17" s="12">
        <v>12.1</v>
      </c>
      <c r="G17" s="22"/>
    </row>
    <row r="18" ht="17" customHeight="1">
      <c r="A18" s="8">
        <v>44228</v>
      </c>
      <c r="B18" s="9">
        <v>43.4444444444444</v>
      </c>
      <c r="C18" s="10">
        <v>44.8</v>
      </c>
      <c r="D18" s="11"/>
      <c r="E18" s="9">
        <v>10.5555555555556</v>
      </c>
      <c r="F18" s="12">
        <v>10.9</v>
      </c>
      <c r="G18" s="22"/>
    </row>
    <row r="19" ht="17" customHeight="1">
      <c r="A19" s="8">
        <v>44256</v>
      </c>
      <c r="B19" s="9">
        <v>42.7777777777778</v>
      </c>
      <c r="C19" s="10">
        <v>43.5</v>
      </c>
      <c r="D19" s="11"/>
      <c r="E19" s="9">
        <v>8.888888888888889</v>
      </c>
      <c r="F19" s="14">
        <v>8.9</v>
      </c>
      <c r="G19" s="22"/>
    </row>
    <row r="20" ht="17" customHeight="1">
      <c r="A20" s="8">
        <v>44287</v>
      </c>
      <c r="B20" s="9">
        <v>37.7777777777778</v>
      </c>
      <c r="C20" s="10">
        <v>40.1</v>
      </c>
      <c r="D20" s="11"/>
      <c r="E20" s="9">
        <v>5.55555555555556</v>
      </c>
      <c r="F20" s="14">
        <v>6.3</v>
      </c>
      <c r="G20" s="22"/>
    </row>
    <row r="21" ht="17" customHeight="1">
      <c r="A21" s="8">
        <v>44317</v>
      </c>
      <c r="B21" s="9">
        <v>33.8888888888889</v>
      </c>
      <c r="C21" s="10">
        <v>35.1</v>
      </c>
      <c r="D21" s="11"/>
      <c r="E21" s="9">
        <v>4.16666666666667</v>
      </c>
      <c r="F21" s="14">
        <v>1.1</v>
      </c>
      <c r="G21" s="22"/>
    </row>
    <row r="22" ht="17" customHeight="1">
      <c r="A22" s="8">
        <v>44348</v>
      </c>
      <c r="B22" s="9">
        <v>28.8888888888889</v>
      </c>
      <c r="C22" s="10">
        <v>30.9</v>
      </c>
      <c r="D22" s="11"/>
      <c r="E22" s="9">
        <v>1.66666666666667</v>
      </c>
      <c r="F22" s="14">
        <v>2.4</v>
      </c>
      <c r="G22" s="22"/>
    </row>
    <row r="23" ht="17" customHeight="1">
      <c r="A23" s="8">
        <v>44378</v>
      </c>
      <c r="B23" s="9">
        <v>27.2222222222222</v>
      </c>
      <c r="C23" s="10">
        <v>27.9</v>
      </c>
      <c r="D23" s="11"/>
      <c r="E23" s="9">
        <v>1.66666666666667</v>
      </c>
      <c r="F23" s="14">
        <v>1.8</v>
      </c>
      <c r="G23" s="22"/>
    </row>
    <row r="24" ht="17" customHeight="1">
      <c r="A24" s="8">
        <v>44409</v>
      </c>
      <c r="B24" s="9">
        <v>27.7777777777778</v>
      </c>
      <c r="C24" s="10">
        <v>32</v>
      </c>
      <c r="D24" s="11"/>
      <c r="E24" s="9">
        <v>3.33333333333333</v>
      </c>
      <c r="F24" s="14">
        <v>2.4</v>
      </c>
      <c r="G24" s="22"/>
    </row>
    <row r="25" ht="17" customHeight="1">
      <c r="A25" s="8">
        <v>44440</v>
      </c>
      <c r="B25" s="9">
        <v>34.3333333333333</v>
      </c>
      <c r="C25" s="10">
        <v>34.9</v>
      </c>
      <c r="D25" s="11"/>
      <c r="E25" s="9">
        <v>4.44444444444444</v>
      </c>
      <c r="F25" s="14">
        <v>2.4</v>
      </c>
      <c r="G25" s="22"/>
    </row>
    <row r="26" ht="17" customHeight="1">
      <c r="A26" s="8">
        <v>44470</v>
      </c>
      <c r="B26" s="9">
        <v>37.7777777777778</v>
      </c>
      <c r="C26" s="10">
        <v>39.8</v>
      </c>
      <c r="D26" s="11"/>
      <c r="E26" s="9">
        <v>4.44444444444444</v>
      </c>
      <c r="F26" s="14">
        <v>3.7</v>
      </c>
      <c r="G26" s="22"/>
    </row>
    <row r="27" ht="17" customHeight="1">
      <c r="A27" s="8">
        <v>44501</v>
      </c>
      <c r="B27" s="9">
        <v>40.5555555555556</v>
      </c>
      <c r="C27" s="10">
        <v>42</v>
      </c>
      <c r="D27" s="11"/>
      <c r="E27" s="9">
        <v>7.22222222222222</v>
      </c>
      <c r="F27" s="14">
        <v>5.3</v>
      </c>
      <c r="G27" s="22"/>
    </row>
    <row r="28" ht="17" customHeight="1">
      <c r="A28" s="8">
        <v>44531</v>
      </c>
      <c r="B28" s="9">
        <v>43.3333333333333</v>
      </c>
      <c r="C28" s="10">
        <v>45.1</v>
      </c>
      <c r="D28" s="11"/>
      <c r="E28" s="9">
        <v>9.444444444444439</v>
      </c>
      <c r="F28" s="14">
        <v>9.800000000000001</v>
      </c>
      <c r="G28" s="22"/>
    </row>
    <row r="29" ht="17" customHeight="1">
      <c r="A29" t="s" s="15">
        <v>5</v>
      </c>
      <c r="B29" s="16">
        <f>AVERAGE(B17:B28)</f>
        <v>36.9907407407407</v>
      </c>
      <c r="C29" s="16">
        <f>AVERAGE(C17:C28)</f>
        <v>38.4916666666667</v>
      </c>
      <c r="D29" s="17"/>
      <c r="E29" s="16">
        <f>AVERAGE(E17:E28)</f>
        <v>5.94907407407408</v>
      </c>
      <c r="F29" s="18">
        <f>AVERAGE(F17:F28)</f>
        <v>5.59166666666667</v>
      </c>
      <c r="G29" s="13"/>
    </row>
    <row r="30" ht="17" customHeight="1">
      <c r="A30" s="19"/>
      <c r="B30" s="20"/>
      <c r="C30" s="20"/>
      <c r="D30" s="17"/>
      <c r="E30" s="20"/>
      <c r="F30" s="21"/>
      <c r="G30" s="13"/>
    </row>
    <row r="31" ht="47" customHeight="1">
      <c r="A31" t="s" s="2">
        <v>11</v>
      </c>
      <c r="B31" t="s" s="3">
        <v>12</v>
      </c>
      <c r="C31" t="s" s="4">
        <v>13</v>
      </c>
      <c r="D31" s="5"/>
      <c r="E31" t="s" s="3">
        <v>14</v>
      </c>
      <c r="F31" t="s" s="6">
        <v>15</v>
      </c>
      <c r="G31" s="7"/>
    </row>
    <row r="32" ht="17" customHeight="1">
      <c r="A32" s="8">
        <v>44197</v>
      </c>
      <c r="B32" s="9">
        <v>44.6666666666667</v>
      </c>
      <c r="C32" s="10">
        <v>46.5</v>
      </c>
      <c r="D32" s="11"/>
      <c r="E32" s="9">
        <v>8.388888888888889</v>
      </c>
      <c r="F32" s="14">
        <v>8.800000000000001</v>
      </c>
      <c r="G32" s="22"/>
    </row>
    <row r="33" ht="17" customHeight="1">
      <c r="A33" s="8">
        <v>44228</v>
      </c>
      <c r="B33" s="9">
        <v>44.4444444444444</v>
      </c>
      <c r="C33" s="10">
        <v>45.3</v>
      </c>
      <c r="D33" s="11"/>
      <c r="E33" s="9">
        <v>9</v>
      </c>
      <c r="F33" s="14">
        <v>8.5</v>
      </c>
      <c r="G33" s="22"/>
    </row>
    <row r="34" ht="17" customHeight="1">
      <c r="A34" s="8">
        <v>44256</v>
      </c>
      <c r="B34" s="9">
        <v>40</v>
      </c>
      <c r="C34" s="10">
        <v>44.5</v>
      </c>
      <c r="D34" s="11"/>
      <c r="E34" s="9">
        <v>8.611111111111111</v>
      </c>
      <c r="F34" s="14">
        <v>5.7</v>
      </c>
      <c r="G34" s="22"/>
    </row>
    <row r="35" ht="17" customHeight="1">
      <c r="A35" s="8">
        <v>44287</v>
      </c>
      <c r="B35" s="9">
        <v>35.2222222222222</v>
      </c>
      <c r="C35" s="10">
        <v>40.1</v>
      </c>
      <c r="D35" s="11"/>
      <c r="E35" s="9">
        <v>3.77777777777778</v>
      </c>
      <c r="F35" s="14">
        <v>1.7</v>
      </c>
      <c r="G35" s="22"/>
    </row>
    <row r="36" ht="17" customHeight="1">
      <c r="A36" s="8">
        <v>44317</v>
      </c>
      <c r="B36" s="9">
        <v>31.1666666666667</v>
      </c>
      <c r="C36" s="10">
        <v>33.4</v>
      </c>
      <c r="D36" s="11"/>
      <c r="E36" s="9">
        <v>1.38888888888889</v>
      </c>
      <c r="F36" s="12">
        <v>-1.8</v>
      </c>
      <c r="G36" s="22"/>
    </row>
    <row r="37" ht="17" customHeight="1">
      <c r="A37" s="8">
        <v>44348</v>
      </c>
      <c r="B37" s="9">
        <v>24.6666666666667</v>
      </c>
      <c r="C37" s="10">
        <v>27.6</v>
      </c>
      <c r="D37" s="11"/>
      <c r="E37" s="9">
        <v>1.11111111111111</v>
      </c>
      <c r="F37" s="12">
        <v>-3</v>
      </c>
      <c r="G37" s="22"/>
    </row>
    <row r="38" ht="17" customHeight="1">
      <c r="A38" s="8">
        <v>44378</v>
      </c>
      <c r="B38" s="9">
        <v>24.5555555555556</v>
      </c>
      <c r="C38" s="10">
        <v>28.7</v>
      </c>
      <c r="D38" s="11"/>
      <c r="E38" s="9">
        <v>0.666666666666667</v>
      </c>
      <c r="F38" s="12">
        <v>-3.4</v>
      </c>
      <c r="G38" s="22"/>
    </row>
    <row r="39" ht="17" customHeight="1">
      <c r="A39" s="8">
        <v>44409</v>
      </c>
      <c r="B39" s="9">
        <v>27.7777777777778</v>
      </c>
      <c r="C39" s="10">
        <v>32</v>
      </c>
      <c r="D39" s="11"/>
      <c r="E39" s="9">
        <v>1.11111111111111</v>
      </c>
      <c r="F39" s="12">
        <v>-2.4</v>
      </c>
      <c r="G39" s="22"/>
    </row>
    <row r="40" ht="17" customHeight="1">
      <c r="A40" s="8">
        <v>44440</v>
      </c>
      <c r="B40" s="9">
        <v>32.6666666666667</v>
      </c>
      <c r="C40" s="10">
        <v>36.8</v>
      </c>
      <c r="D40" s="11"/>
      <c r="E40" s="9">
        <v>1.61111111111111</v>
      </c>
      <c r="F40" s="12">
        <v>-0.6</v>
      </c>
      <c r="G40" s="22"/>
    </row>
    <row r="41" ht="17" customHeight="1">
      <c r="A41" s="8">
        <v>44470</v>
      </c>
      <c r="B41" s="9">
        <v>33.5555555555556</v>
      </c>
      <c r="C41" s="10">
        <v>40.9</v>
      </c>
      <c r="D41" s="11"/>
      <c r="E41" s="9">
        <v>5</v>
      </c>
      <c r="F41" s="12">
        <v>-1</v>
      </c>
      <c r="G41" s="22"/>
    </row>
    <row r="42" ht="17" customHeight="1">
      <c r="A42" s="8">
        <v>44501</v>
      </c>
      <c r="B42" s="9">
        <v>39.5555555555556</v>
      </c>
      <c r="C42" s="10">
        <v>44.7</v>
      </c>
      <c r="D42" s="11"/>
      <c r="E42" s="9">
        <v>8.444444444444439</v>
      </c>
      <c r="F42" s="14">
        <v>3.1</v>
      </c>
      <c r="G42" s="22"/>
    </row>
    <row r="43" ht="17" customHeight="1">
      <c r="A43" s="8">
        <v>44531</v>
      </c>
      <c r="B43" s="9">
        <v>43.3333333333333</v>
      </c>
      <c r="C43" s="10">
        <v>45</v>
      </c>
      <c r="D43" s="11"/>
      <c r="E43" s="9">
        <v>9.444444444444439</v>
      </c>
      <c r="F43" s="14">
        <v>5.5</v>
      </c>
      <c r="G43" s="22"/>
    </row>
    <row r="44" ht="17" customHeight="1">
      <c r="A44" t="s" s="15">
        <v>5</v>
      </c>
      <c r="B44" s="16">
        <f>AVERAGE(B32:B43)</f>
        <v>35.1342592592593</v>
      </c>
      <c r="C44" s="16">
        <f>AVERAGE(C32:C43)</f>
        <v>38.7916666666667</v>
      </c>
      <c r="D44" s="17"/>
      <c r="E44" s="16">
        <f>AVERAGE(E32:E43)</f>
        <v>4.87962962962963</v>
      </c>
      <c r="F44" s="18">
        <f>AVERAGE(F32:F43)</f>
        <v>1.75833333333333</v>
      </c>
      <c r="G44" s="13"/>
    </row>
    <row r="45" ht="17" customHeight="1">
      <c r="A45" s="19"/>
      <c r="B45" s="20"/>
      <c r="C45" s="20"/>
      <c r="D45" s="17"/>
      <c r="E45" s="20"/>
      <c r="F45" s="21"/>
      <c r="G45" s="13"/>
    </row>
    <row r="46" ht="47" customHeight="1">
      <c r="A46" t="s" s="2">
        <v>16</v>
      </c>
      <c r="B46" t="s" s="3">
        <v>17</v>
      </c>
      <c r="C46" t="s" s="4">
        <v>18</v>
      </c>
      <c r="D46" s="5"/>
      <c r="E46" t="s" s="3">
        <v>19</v>
      </c>
      <c r="F46" t="s" s="6">
        <v>20</v>
      </c>
      <c r="G46" s="7"/>
    </row>
    <row r="47" ht="17" customHeight="1">
      <c r="A47" s="8">
        <v>44197</v>
      </c>
      <c r="B47" s="9">
        <v>41.6666666666667</v>
      </c>
      <c r="C47" s="10">
        <v>44</v>
      </c>
      <c r="D47" s="11"/>
      <c r="E47" s="9">
        <v>20</v>
      </c>
      <c r="F47" s="14">
        <v>19.2</v>
      </c>
      <c r="G47" s="13"/>
    </row>
    <row r="48" ht="17" customHeight="1">
      <c r="A48" s="8">
        <v>44228</v>
      </c>
      <c r="B48" s="9">
        <v>40.5555555555556</v>
      </c>
      <c r="C48" s="10">
        <v>43.8</v>
      </c>
      <c r="D48" s="11"/>
      <c r="E48" s="9">
        <v>20</v>
      </c>
      <c r="F48" s="14">
        <v>19.2</v>
      </c>
      <c r="G48" s="13"/>
    </row>
    <row r="49" ht="17" customHeight="1">
      <c r="A49" s="8">
        <v>44256</v>
      </c>
      <c r="B49" s="9">
        <v>42.7777777777778</v>
      </c>
      <c r="C49" s="10">
        <v>41.9</v>
      </c>
      <c r="D49" s="11"/>
      <c r="E49" s="9">
        <v>16.1111111111111</v>
      </c>
      <c r="F49" s="12">
        <v>19.3</v>
      </c>
      <c r="G49" s="13"/>
    </row>
    <row r="50" ht="17" customHeight="1">
      <c r="A50" s="8">
        <v>44287</v>
      </c>
      <c r="B50" s="9">
        <v>41.1111111111111</v>
      </c>
      <c r="C50" s="10">
        <v>41.5</v>
      </c>
      <c r="D50" s="11"/>
      <c r="E50" s="9">
        <v>9.444444444444439</v>
      </c>
      <c r="F50" s="14">
        <v>13.7</v>
      </c>
      <c r="G50" s="13"/>
    </row>
    <row r="51" ht="17" customHeight="1">
      <c r="A51" s="8">
        <v>44317</v>
      </c>
      <c r="B51" s="9">
        <v>38.8888888888889</v>
      </c>
      <c r="C51" s="10">
        <v>40.3</v>
      </c>
      <c r="D51" s="11"/>
      <c r="E51" s="9">
        <v>7.77777777777778</v>
      </c>
      <c r="F51" s="12">
        <v>9.1</v>
      </c>
      <c r="G51" s="13"/>
    </row>
    <row r="52" ht="17" customHeight="1">
      <c r="A52" s="8">
        <v>44348</v>
      </c>
      <c r="B52" s="9">
        <v>37.2222222222222</v>
      </c>
      <c r="C52" s="10">
        <v>36.6</v>
      </c>
      <c r="D52" s="11"/>
      <c r="E52" s="9">
        <v>8.888888888888889</v>
      </c>
      <c r="F52" s="12">
        <v>6.1</v>
      </c>
      <c r="G52" s="13"/>
    </row>
    <row r="53" ht="17" customHeight="1">
      <c r="A53" s="8">
        <v>44378</v>
      </c>
      <c r="B53" s="9">
        <v>37.2222222222222</v>
      </c>
      <c r="C53" s="10">
        <v>36.2</v>
      </c>
      <c r="D53" s="11"/>
      <c r="E53" s="9">
        <v>5.55555555555556</v>
      </c>
      <c r="F53" s="12">
        <v>6</v>
      </c>
      <c r="G53" s="13"/>
    </row>
    <row r="54" ht="17" customHeight="1">
      <c r="A54" s="8">
        <v>44409</v>
      </c>
      <c r="B54" s="9">
        <v>38.8888888888889</v>
      </c>
      <c r="C54" s="10">
        <v>39.3</v>
      </c>
      <c r="D54" s="11"/>
      <c r="E54" s="9">
        <v>8.888888888888889</v>
      </c>
      <c r="F54" s="12">
        <v>6.1</v>
      </c>
      <c r="G54" s="13"/>
    </row>
    <row r="55" ht="17" customHeight="1">
      <c r="A55" s="8">
        <v>44440</v>
      </c>
      <c r="B55" s="9">
        <v>41.1111111111111</v>
      </c>
      <c r="C55" s="10">
        <v>42.1</v>
      </c>
      <c r="D55" s="11"/>
      <c r="E55" s="9">
        <v>12.2222222222222</v>
      </c>
      <c r="F55" s="12">
        <v>9.1</v>
      </c>
      <c r="G55" s="13"/>
    </row>
    <row r="56" ht="17" customHeight="1">
      <c r="A56" s="8">
        <v>44470</v>
      </c>
      <c r="B56" s="9">
        <v>44.4444444444444</v>
      </c>
      <c r="C56" s="10">
        <v>44.8</v>
      </c>
      <c r="D56" s="11"/>
      <c r="E56" s="9">
        <v>15.5555555555556</v>
      </c>
      <c r="F56" s="12">
        <v>11.7</v>
      </c>
      <c r="G56" s="13"/>
    </row>
    <row r="57" ht="17" customHeight="1">
      <c r="A57" s="8">
        <v>44501</v>
      </c>
      <c r="B57" s="9">
        <v>43.8888888888889</v>
      </c>
      <c r="C57" s="10">
        <v>44.6</v>
      </c>
      <c r="D57" s="11"/>
      <c r="E57" s="9">
        <v>20</v>
      </c>
      <c r="F57" s="12">
        <v>19</v>
      </c>
      <c r="G57" s="13"/>
    </row>
    <row r="58" ht="17" customHeight="1">
      <c r="A58" s="8">
        <v>44531</v>
      </c>
      <c r="B58" s="9">
        <v>43.8888888888889</v>
      </c>
      <c r="C58" s="10">
        <v>45.6</v>
      </c>
      <c r="D58" s="11"/>
      <c r="E58" s="9">
        <v>21.1111111111111</v>
      </c>
      <c r="F58" s="14">
        <v>18.5</v>
      </c>
      <c r="G58" s="13"/>
    </row>
    <row r="59" ht="17" customHeight="1">
      <c r="A59" t="s" s="15">
        <v>5</v>
      </c>
      <c r="B59" s="16">
        <f>AVERAGE(B47:B58)</f>
        <v>40.9722222222222</v>
      </c>
      <c r="C59" s="16">
        <f>AVERAGE(C47:C58)</f>
        <v>41.725</v>
      </c>
      <c r="D59" s="17"/>
      <c r="E59" s="16">
        <f>AVERAGE(E47:E58)</f>
        <v>13.7962962962963</v>
      </c>
      <c r="F59" s="18">
        <f>AVERAGE(F47:F58)</f>
        <v>13.0833333333333</v>
      </c>
      <c r="G59" s="13"/>
    </row>
    <row r="60" ht="17" customHeight="1">
      <c r="A60" s="19"/>
      <c r="B60" s="20"/>
      <c r="C60" s="20"/>
      <c r="D60" s="17"/>
      <c r="E60" s="20"/>
      <c r="F60" s="21"/>
      <c r="G60" s="13"/>
    </row>
    <row r="61" ht="47" customHeight="1">
      <c r="A61" t="s" s="2">
        <v>21</v>
      </c>
      <c r="B61" t="s" s="3">
        <v>7</v>
      </c>
      <c r="C61" t="s" s="4">
        <v>22</v>
      </c>
      <c r="D61" s="5"/>
      <c r="E61" t="s" s="3">
        <v>9</v>
      </c>
      <c r="F61" t="s" s="6">
        <v>23</v>
      </c>
      <c r="G61" s="7"/>
    </row>
    <row r="62" ht="17" customHeight="1">
      <c r="A62" s="8">
        <v>44197</v>
      </c>
      <c r="B62" s="9">
        <v>37.2222222222222</v>
      </c>
      <c r="C62" s="10">
        <v>41.7</v>
      </c>
      <c r="D62" s="11"/>
      <c r="E62" s="9">
        <v>7.22222222222222</v>
      </c>
      <c r="F62" s="14">
        <v>7.8</v>
      </c>
      <c r="G62" s="22"/>
    </row>
    <row r="63" ht="17" customHeight="1">
      <c r="A63" s="8">
        <v>44228</v>
      </c>
      <c r="B63" s="9">
        <v>37.9444444444444</v>
      </c>
      <c r="C63" s="10">
        <v>44.8</v>
      </c>
      <c r="D63" s="11"/>
      <c r="E63" s="9">
        <v>5</v>
      </c>
      <c r="F63" s="14">
        <v>7.2</v>
      </c>
      <c r="G63" s="22"/>
    </row>
    <row r="64" ht="17" customHeight="1">
      <c r="A64" s="8">
        <v>44256</v>
      </c>
      <c r="B64" s="9">
        <v>36.6666666666667</v>
      </c>
      <c r="C64" s="10">
        <v>40.8</v>
      </c>
      <c r="D64" s="11"/>
      <c r="E64" s="9">
        <v>5</v>
      </c>
      <c r="F64" s="14">
        <v>6.1</v>
      </c>
      <c r="G64" s="22"/>
    </row>
    <row r="65" ht="17" customHeight="1">
      <c r="A65" s="8">
        <v>44287</v>
      </c>
      <c r="B65" s="9">
        <v>37.1111111111111</v>
      </c>
      <c r="C65" s="10">
        <v>37.7</v>
      </c>
      <c r="D65" s="11"/>
      <c r="E65" s="9">
        <v>4.22222222222222</v>
      </c>
      <c r="F65" s="14">
        <v>4.8</v>
      </c>
      <c r="G65" s="22"/>
    </row>
    <row r="66" ht="17" customHeight="1">
      <c r="A66" s="8">
        <v>44317</v>
      </c>
      <c r="B66" s="9">
        <v>26.6666666666667</v>
      </c>
      <c r="C66" s="10">
        <v>35.2</v>
      </c>
      <c r="D66" s="11"/>
      <c r="E66" s="9">
        <v>3.88888888888889</v>
      </c>
      <c r="F66" s="14">
        <v>2.4</v>
      </c>
      <c r="G66" s="22"/>
    </row>
    <row r="67" ht="17" customHeight="1">
      <c r="A67" s="8">
        <v>44348</v>
      </c>
      <c r="B67" s="9">
        <v>26.1111111111111</v>
      </c>
      <c r="C67" s="10">
        <v>24.6</v>
      </c>
      <c r="D67" s="11"/>
      <c r="E67" s="9">
        <v>1.11111111111111</v>
      </c>
      <c r="F67" s="14">
        <v>1.7</v>
      </c>
      <c r="G67" s="22"/>
    </row>
    <row r="68" ht="17" customHeight="1">
      <c r="A68" s="8">
        <v>44378</v>
      </c>
      <c r="B68" s="9">
        <v>23.0555555555556</v>
      </c>
      <c r="C68" s="10">
        <v>23.3</v>
      </c>
      <c r="D68" s="11"/>
      <c r="E68" s="9">
        <v>-1.11111111111111</v>
      </c>
      <c r="F68" s="14">
        <v>0.1</v>
      </c>
      <c r="G68" s="22"/>
    </row>
    <row r="69" ht="17" customHeight="1">
      <c r="A69" s="8">
        <v>44409</v>
      </c>
      <c r="B69" s="9">
        <v>25.2777777777778</v>
      </c>
      <c r="C69" s="10">
        <v>27.3</v>
      </c>
      <c r="D69" s="11"/>
      <c r="E69" s="9">
        <v>2.22222222222222</v>
      </c>
      <c r="F69" s="14">
        <v>1.6</v>
      </c>
      <c r="G69" s="22"/>
    </row>
    <row r="70" ht="17" customHeight="1">
      <c r="A70" s="8">
        <v>44440</v>
      </c>
      <c r="B70" s="9">
        <v>27.4444444444444</v>
      </c>
      <c r="C70" s="10">
        <v>30.6</v>
      </c>
      <c r="D70" s="11"/>
      <c r="E70" s="9">
        <v>1.11111111111111</v>
      </c>
      <c r="F70" s="12">
        <v>2</v>
      </c>
      <c r="G70" s="22"/>
    </row>
    <row r="71" ht="17" customHeight="1">
      <c r="A71" s="8">
        <v>44470</v>
      </c>
      <c r="B71" s="9">
        <v>31.1111111111111</v>
      </c>
      <c r="C71" s="10">
        <v>36.2</v>
      </c>
      <c r="D71" s="11"/>
      <c r="E71" s="9">
        <v>3.33333333333333</v>
      </c>
      <c r="F71" s="14">
        <v>3.4</v>
      </c>
      <c r="G71" s="22"/>
    </row>
    <row r="72" ht="17" customHeight="1">
      <c r="A72" s="8">
        <v>44501</v>
      </c>
      <c r="B72" s="9">
        <v>33.8888888888889</v>
      </c>
      <c r="C72" s="10">
        <v>41.1</v>
      </c>
      <c r="D72" s="11"/>
      <c r="E72" s="9">
        <v>4.77777777777778</v>
      </c>
      <c r="F72" s="14">
        <v>5.6</v>
      </c>
      <c r="G72" s="22"/>
    </row>
    <row r="73" ht="17" customHeight="1">
      <c r="A73" s="8">
        <v>44531</v>
      </c>
      <c r="B73" s="9">
        <v>39.4444444444444</v>
      </c>
      <c r="C73" s="10">
        <v>42.2</v>
      </c>
      <c r="D73" s="11"/>
      <c r="E73" s="9">
        <v>5.83333333333333</v>
      </c>
      <c r="F73" s="14">
        <v>6.7</v>
      </c>
      <c r="G73" s="22"/>
    </row>
    <row r="74" ht="17" customHeight="1">
      <c r="A74" t="s" s="15">
        <v>5</v>
      </c>
      <c r="B74" s="16">
        <f>AVERAGE(B62:B73)</f>
        <v>31.8287037037037</v>
      </c>
      <c r="C74" s="16">
        <f>AVERAGE(C62:C73)</f>
        <v>35.4583333333333</v>
      </c>
      <c r="D74" s="17"/>
      <c r="E74" s="16">
        <f>AVERAGE(E62:E73)</f>
        <v>3.55092592592593</v>
      </c>
      <c r="F74" s="18">
        <f>AVERAGE(F62:F73)</f>
        <v>4.11666666666667</v>
      </c>
      <c r="G74" s="13"/>
    </row>
    <row r="75" ht="17" customHeight="1">
      <c r="A75" s="19"/>
      <c r="B75" s="20"/>
      <c r="C75" s="20"/>
      <c r="D75" s="17"/>
      <c r="E75" s="20"/>
      <c r="F75" s="21"/>
      <c r="G75" s="13"/>
    </row>
    <row r="76" ht="47" customHeight="1">
      <c r="A76" t="s" s="2">
        <v>24</v>
      </c>
      <c r="B76" t="s" s="3">
        <v>25</v>
      </c>
      <c r="C76" t="s" s="4">
        <v>26</v>
      </c>
      <c r="D76" s="5"/>
      <c r="E76" t="s" s="3">
        <v>27</v>
      </c>
      <c r="F76" t="s" s="6">
        <v>28</v>
      </c>
      <c r="G76" s="7"/>
    </row>
    <row r="77" ht="17" customHeight="1">
      <c r="A77" s="8">
        <v>44197</v>
      </c>
      <c r="B77" s="9">
        <v>47.0555555555556</v>
      </c>
      <c r="C77" s="10">
        <v>44.4</v>
      </c>
      <c r="D77" s="11"/>
      <c r="E77" s="9">
        <v>7.77777777777778</v>
      </c>
      <c r="F77" s="14">
        <v>8.9</v>
      </c>
      <c r="G77" s="22"/>
    </row>
    <row r="78" ht="17" customHeight="1">
      <c r="A78" s="8">
        <v>44228</v>
      </c>
      <c r="B78" s="9">
        <v>45.4444444444444</v>
      </c>
      <c r="C78" s="10">
        <v>44.5</v>
      </c>
      <c r="D78" s="11"/>
      <c r="E78" s="9">
        <v>9.444444444444439</v>
      </c>
      <c r="F78" s="14">
        <v>9.9</v>
      </c>
      <c r="G78" s="22"/>
    </row>
    <row r="79" ht="17" customHeight="1">
      <c r="A79" s="8">
        <v>44256</v>
      </c>
      <c r="B79" s="9">
        <v>41.2222222222222</v>
      </c>
      <c r="C79" s="10">
        <v>42.4</v>
      </c>
      <c r="D79" s="11"/>
      <c r="E79" s="9">
        <v>7.77777777777778</v>
      </c>
      <c r="F79" s="14">
        <v>6.3</v>
      </c>
      <c r="G79" s="22"/>
    </row>
    <row r="80" ht="17" customHeight="1">
      <c r="A80" s="8">
        <v>44287</v>
      </c>
      <c r="B80" s="9">
        <v>41.3888888888889</v>
      </c>
      <c r="C80" s="10">
        <v>39.5</v>
      </c>
      <c r="D80" s="11"/>
      <c r="E80" s="9">
        <v>5</v>
      </c>
      <c r="F80" s="14">
        <v>4.7</v>
      </c>
      <c r="G80" s="22"/>
    </row>
    <row r="81" ht="17" customHeight="1">
      <c r="A81" s="8">
        <v>44317</v>
      </c>
      <c r="B81" s="9">
        <v>33.3333333333333</v>
      </c>
      <c r="C81" s="10">
        <v>34.3</v>
      </c>
      <c r="D81" s="11"/>
      <c r="E81" s="9">
        <v>1.11111111111111</v>
      </c>
      <c r="F81" s="14">
        <v>1.3</v>
      </c>
      <c r="G81" s="22"/>
    </row>
    <row r="82" ht="17" customHeight="1">
      <c r="A82" s="8">
        <v>44348</v>
      </c>
      <c r="B82" s="9">
        <v>27.2222222222222</v>
      </c>
      <c r="C82" s="10">
        <v>26.2</v>
      </c>
      <c r="D82" s="11"/>
      <c r="E82" s="9">
        <v>-0.444444444444444</v>
      </c>
      <c r="F82" s="12">
        <v>-0.7</v>
      </c>
      <c r="G82" s="22"/>
    </row>
    <row r="83" ht="17" customHeight="1">
      <c r="A83" s="8">
        <v>44378</v>
      </c>
      <c r="B83" s="9">
        <v>24</v>
      </c>
      <c r="C83" s="10">
        <v>25.8</v>
      </c>
      <c r="D83" s="11"/>
      <c r="E83" s="9">
        <v>0.555555555555556</v>
      </c>
      <c r="F83" s="12">
        <v>0</v>
      </c>
      <c r="G83" s="22"/>
    </row>
    <row r="84" ht="17" customHeight="1">
      <c r="A84" s="8">
        <v>44409</v>
      </c>
      <c r="B84" s="9">
        <v>28.6111111111111</v>
      </c>
      <c r="C84" s="10">
        <v>30</v>
      </c>
      <c r="D84" s="11"/>
      <c r="E84" s="9">
        <v>0.888888888888889</v>
      </c>
      <c r="F84" s="14">
        <v>1.3</v>
      </c>
      <c r="G84" s="22"/>
    </row>
    <row r="85" ht="17" customHeight="1">
      <c r="A85" s="8">
        <v>44440</v>
      </c>
      <c r="B85" s="9">
        <v>31.6666666666667</v>
      </c>
      <c r="C85" s="10">
        <v>34.2</v>
      </c>
      <c r="D85" s="11"/>
      <c r="E85" s="9">
        <v>1.66666666666667</v>
      </c>
      <c r="F85" s="12">
        <v>1</v>
      </c>
      <c r="G85" s="22"/>
    </row>
    <row r="86" ht="17" customHeight="1">
      <c r="A86" s="8">
        <v>44470</v>
      </c>
      <c r="B86" s="9">
        <v>36.1111111111111</v>
      </c>
      <c r="C86" s="10">
        <v>37.2</v>
      </c>
      <c r="D86" s="11"/>
      <c r="E86" s="9">
        <v>3.33333333333333</v>
      </c>
      <c r="F86" s="14">
        <v>2.2</v>
      </c>
      <c r="G86" s="22"/>
    </row>
    <row r="87" ht="17" customHeight="1">
      <c r="A87" s="8">
        <v>44501</v>
      </c>
      <c r="B87" s="9">
        <v>40.5555555555556</v>
      </c>
      <c r="C87" s="10">
        <v>40.4</v>
      </c>
      <c r="D87" s="11"/>
      <c r="E87" s="9">
        <v>5</v>
      </c>
      <c r="F87" s="12">
        <v>5</v>
      </c>
      <c r="G87" s="22"/>
    </row>
    <row r="88" ht="17" customHeight="1">
      <c r="A88" s="8">
        <v>44531</v>
      </c>
      <c r="B88" s="9">
        <v>45.5555555555556</v>
      </c>
      <c r="C88" s="10">
        <v>44.2</v>
      </c>
      <c r="D88" s="11"/>
      <c r="E88" s="9">
        <v>8.33333333333333</v>
      </c>
      <c r="F88" s="14">
        <v>6.6</v>
      </c>
      <c r="G88" s="22"/>
    </row>
    <row r="89" ht="17" customHeight="1">
      <c r="A89" t="s" s="15">
        <v>5</v>
      </c>
      <c r="B89" s="16">
        <f>AVERAGE(B77:B88)</f>
        <v>36.8472222222222</v>
      </c>
      <c r="C89" s="16">
        <f>AVERAGE(C77:C88)</f>
        <v>36.925</v>
      </c>
      <c r="D89" s="17"/>
      <c r="E89" s="16">
        <f>AVERAGE(E77:E88)</f>
        <v>4.2037037037037</v>
      </c>
      <c r="F89" s="18">
        <f>AVERAGE(F77:F88)</f>
        <v>3.875</v>
      </c>
      <c r="G89" s="13"/>
    </row>
    <row r="90" ht="17" customHeight="1">
      <c r="A90" s="19"/>
      <c r="B90" s="20"/>
      <c r="C90" s="20"/>
      <c r="D90" s="17"/>
      <c r="E90" s="20"/>
      <c r="F90" s="21"/>
      <c r="G90" s="13"/>
    </row>
    <row r="91" ht="47" customHeight="1">
      <c r="A91" t="s" s="2">
        <v>29</v>
      </c>
      <c r="B91" t="s" s="3">
        <v>30</v>
      </c>
      <c r="C91" t="s" s="4">
        <v>31</v>
      </c>
      <c r="D91" s="5"/>
      <c r="E91" t="s" s="3">
        <v>32</v>
      </c>
      <c r="F91" t="s" s="6">
        <v>33</v>
      </c>
      <c r="G91" s="7"/>
    </row>
    <row r="92" ht="17" customHeight="1">
      <c r="A92" s="8">
        <v>44197</v>
      </c>
      <c r="B92" s="9">
        <v>39.1666666666667</v>
      </c>
      <c r="C92" s="23">
        <v>44.1</v>
      </c>
      <c r="D92" s="11"/>
      <c r="E92" s="9">
        <v>20</v>
      </c>
      <c r="F92" s="12">
        <v>19</v>
      </c>
      <c r="G92" s="13"/>
    </row>
    <row r="93" ht="17" customHeight="1">
      <c r="A93" s="8">
        <v>44228</v>
      </c>
      <c r="B93" s="9">
        <v>38.6111111111111</v>
      </c>
      <c r="C93" s="10">
        <v>42.7</v>
      </c>
      <c r="D93" s="11"/>
      <c r="E93" s="9">
        <v>19.4444444444444</v>
      </c>
      <c r="F93" s="12">
        <v>15.2</v>
      </c>
      <c r="G93" s="13"/>
    </row>
    <row r="94" ht="17" customHeight="1">
      <c r="A94" s="8">
        <v>44256</v>
      </c>
      <c r="B94" s="9">
        <v>39.4444444444444</v>
      </c>
      <c r="C94" s="23">
        <v>42.2</v>
      </c>
      <c r="D94" s="11"/>
      <c r="E94" s="9">
        <v>17.7777777777778</v>
      </c>
      <c r="F94" s="12">
        <v>16</v>
      </c>
      <c r="G94" s="13"/>
    </row>
    <row r="95" ht="17" customHeight="1">
      <c r="A95" s="8">
        <v>44287</v>
      </c>
      <c r="B95" s="9">
        <v>39.1111111111111</v>
      </c>
      <c r="C95" s="23">
        <v>41.1</v>
      </c>
      <c r="D95" s="11"/>
      <c r="E95" s="9">
        <v>12.7777777777778</v>
      </c>
      <c r="F95" s="12">
        <v>12.6</v>
      </c>
      <c r="G95" s="13"/>
    </row>
    <row r="96" ht="17" customHeight="1">
      <c r="A96" s="8">
        <v>44317</v>
      </c>
      <c r="B96" s="9">
        <v>36.2777777777778</v>
      </c>
      <c r="C96" s="10">
        <v>38.7</v>
      </c>
      <c r="D96" s="11"/>
      <c r="E96" s="9">
        <v>6.11111111111111</v>
      </c>
      <c r="F96" s="12">
        <v>7.7</v>
      </c>
      <c r="G96" s="13"/>
    </row>
    <row r="97" ht="17" customHeight="1">
      <c r="A97" s="8">
        <v>44348</v>
      </c>
      <c r="B97" s="9">
        <v>36.0555555555556</v>
      </c>
      <c r="C97" s="23">
        <v>36.2</v>
      </c>
      <c r="D97" s="11"/>
      <c r="E97" s="9">
        <v>3.88888888888889</v>
      </c>
      <c r="F97" s="12">
        <v>5.2</v>
      </c>
      <c r="G97" s="13"/>
    </row>
    <row r="98" ht="17" customHeight="1">
      <c r="A98" s="8">
        <v>44378</v>
      </c>
      <c r="B98" s="9">
        <v>32.8888888888889</v>
      </c>
      <c r="C98" s="23">
        <v>36</v>
      </c>
      <c r="D98" s="11"/>
      <c r="E98" s="9">
        <v>3.33333333333333</v>
      </c>
      <c r="F98" s="12">
        <v>3.3</v>
      </c>
      <c r="G98" s="13"/>
    </row>
    <row r="99" ht="17" customHeight="1">
      <c r="A99" s="8">
        <v>44409</v>
      </c>
      <c r="B99" s="9">
        <v>37.1111111111111</v>
      </c>
      <c r="C99" s="23">
        <v>38.9</v>
      </c>
      <c r="D99" s="11"/>
      <c r="E99" s="9">
        <v>4.44444444444444</v>
      </c>
      <c r="F99" s="12">
        <v>4.8</v>
      </c>
      <c r="G99" s="13"/>
    </row>
    <row r="100" ht="17" customHeight="1">
      <c r="A100" s="8">
        <v>44440</v>
      </c>
      <c r="B100" s="9">
        <v>38.3333333333333</v>
      </c>
      <c r="C100" s="23">
        <v>41.3</v>
      </c>
      <c r="D100" s="11"/>
      <c r="E100" s="9">
        <v>10</v>
      </c>
      <c r="F100" s="12">
        <v>8.9</v>
      </c>
      <c r="G100" s="13"/>
    </row>
    <row r="101" ht="17" customHeight="1">
      <c r="A101" s="8">
        <v>44470</v>
      </c>
      <c r="B101" s="9">
        <v>42.5555555555556</v>
      </c>
      <c r="C101" s="23">
        <v>43.4</v>
      </c>
      <c r="D101" s="11"/>
      <c r="E101" s="9">
        <v>12.7777777777778</v>
      </c>
      <c r="F101" s="12">
        <v>13.3</v>
      </c>
      <c r="G101" s="13"/>
    </row>
    <row r="102" ht="17" customHeight="1">
      <c r="A102" s="8">
        <v>44501</v>
      </c>
      <c r="B102" s="9">
        <v>43.8888888888889</v>
      </c>
      <c r="C102" s="23">
        <v>44.6</v>
      </c>
      <c r="D102" s="11"/>
      <c r="E102" s="9">
        <v>18.3333333333333</v>
      </c>
      <c r="F102" s="12">
        <v>16.7</v>
      </c>
      <c r="G102" s="13"/>
    </row>
    <row r="103" ht="17" customHeight="1">
      <c r="A103" s="8">
        <v>44531</v>
      </c>
      <c r="B103" s="9">
        <v>42.7222222222222</v>
      </c>
      <c r="C103" s="23">
        <v>44.8</v>
      </c>
      <c r="D103" s="11"/>
      <c r="E103" s="9">
        <v>20.5555555555556</v>
      </c>
      <c r="F103" s="12">
        <v>17.4</v>
      </c>
      <c r="G103" s="13"/>
    </row>
    <row r="104" ht="17" customHeight="1">
      <c r="A104" t="s" s="15">
        <v>5</v>
      </c>
      <c r="B104" s="16">
        <f>AVERAGE(B92:B103)</f>
        <v>38.8472222222222</v>
      </c>
      <c r="C104" s="16">
        <f>AVERAGE(C92:C103)</f>
        <v>41.1666666666667</v>
      </c>
      <c r="D104" s="17"/>
      <c r="E104" s="16">
        <f>AVERAGE(E92:E103)</f>
        <v>12.4537037037037</v>
      </c>
      <c r="F104" s="18">
        <f>AVERAGE(F92:F103)</f>
        <v>11.675</v>
      </c>
      <c r="G104" s="13"/>
    </row>
    <row r="105" ht="17" customHeight="1">
      <c r="A105" s="19"/>
      <c r="B105" s="20"/>
      <c r="C105" s="20"/>
      <c r="D105" s="17"/>
      <c r="E105" s="20"/>
      <c r="F105" s="21"/>
      <c r="G105" s="13"/>
    </row>
    <row r="106" ht="47" customHeight="1">
      <c r="A106" t="s" s="2">
        <v>34</v>
      </c>
      <c r="B106" t="s" s="3">
        <v>35</v>
      </c>
      <c r="C106" t="s" s="4">
        <v>36</v>
      </c>
      <c r="D106" s="5"/>
      <c r="E106" t="s" s="3">
        <v>37</v>
      </c>
      <c r="F106" t="s" s="6">
        <v>38</v>
      </c>
      <c r="G106" s="7"/>
    </row>
    <row r="107" ht="17" customHeight="1">
      <c r="A107" s="8">
        <v>44197</v>
      </c>
      <c r="B107" s="9">
        <v>48.3333333333333</v>
      </c>
      <c r="C107" s="10">
        <v>48.9</v>
      </c>
      <c r="D107" s="11"/>
      <c r="E107" s="9">
        <v>15.5555555555556</v>
      </c>
      <c r="F107" s="12">
        <v>19.7</v>
      </c>
      <c r="G107" s="22"/>
    </row>
    <row r="108" ht="17" customHeight="1">
      <c r="A108" s="8">
        <v>44228</v>
      </c>
      <c r="B108" s="9">
        <v>46.1111111111111</v>
      </c>
      <c r="C108" s="10">
        <v>49.2</v>
      </c>
      <c r="D108" s="11"/>
      <c r="E108" s="9">
        <v>17.7777777777778</v>
      </c>
      <c r="F108" s="12">
        <v>21.6</v>
      </c>
      <c r="G108" s="22"/>
    </row>
    <row r="109" ht="17" customHeight="1">
      <c r="A109" s="8">
        <v>44256</v>
      </c>
      <c r="B109" s="9">
        <v>45</v>
      </c>
      <c r="C109" s="10">
        <v>48.1</v>
      </c>
      <c r="D109" s="11"/>
      <c r="E109" s="9">
        <v>18.3333333333333</v>
      </c>
      <c r="F109" s="12">
        <v>18.1</v>
      </c>
      <c r="G109" s="22"/>
    </row>
    <row r="110" ht="17" customHeight="1">
      <c r="A110" s="8">
        <v>44287</v>
      </c>
      <c r="B110" s="9">
        <v>40.5555555555556</v>
      </c>
      <c r="C110" s="10">
        <v>43.7</v>
      </c>
      <c r="D110" s="11"/>
      <c r="E110" s="9">
        <v>16.1111111111111</v>
      </c>
      <c r="F110" s="12">
        <v>12.3</v>
      </c>
      <c r="G110" s="22"/>
    </row>
    <row r="111" ht="17" customHeight="1">
      <c r="A111" s="8">
        <v>44317</v>
      </c>
      <c r="B111" s="9">
        <v>36.6666666666667</v>
      </c>
      <c r="C111" s="10">
        <v>38.4</v>
      </c>
      <c r="D111" s="11"/>
      <c r="E111" s="9">
        <v>8.33333333333333</v>
      </c>
      <c r="F111" s="12">
        <v>7.9</v>
      </c>
      <c r="G111" s="22"/>
    </row>
    <row r="112" ht="17" customHeight="1">
      <c r="A112" s="8">
        <v>44348</v>
      </c>
      <c r="B112" s="9">
        <v>35</v>
      </c>
      <c r="C112" s="10">
        <v>35.2</v>
      </c>
      <c r="D112" s="11"/>
      <c r="E112" s="9">
        <v>7.16666666666667</v>
      </c>
      <c r="F112" s="12">
        <v>5.3</v>
      </c>
      <c r="G112" s="22"/>
    </row>
    <row r="113" ht="17" customHeight="1">
      <c r="A113" s="8">
        <v>44378</v>
      </c>
      <c r="B113" s="9">
        <v>33.3333333333333</v>
      </c>
      <c r="C113" s="10">
        <v>35</v>
      </c>
      <c r="D113" s="11"/>
      <c r="E113" s="9">
        <v>7.22222222222222</v>
      </c>
      <c r="F113" s="12">
        <v>3.9</v>
      </c>
      <c r="G113" s="22"/>
    </row>
    <row r="114" ht="17" customHeight="1">
      <c r="A114" s="8">
        <v>44409</v>
      </c>
      <c r="B114" s="9">
        <v>34.4444444444444</v>
      </c>
      <c r="C114" s="10">
        <v>39.5</v>
      </c>
      <c r="D114" s="11"/>
      <c r="E114" s="9">
        <v>7.77777777777778</v>
      </c>
      <c r="F114" s="12">
        <v>5.1</v>
      </c>
      <c r="G114" s="22"/>
    </row>
    <row r="115" ht="17" customHeight="1">
      <c r="A115" s="8">
        <v>44440</v>
      </c>
      <c r="B115" s="9">
        <v>38.3333333333333</v>
      </c>
      <c r="C115" s="10">
        <v>42.1</v>
      </c>
      <c r="D115" s="11"/>
      <c r="E115" s="9">
        <v>11.1111111111111</v>
      </c>
      <c r="F115" s="12">
        <v>7</v>
      </c>
      <c r="G115" s="22"/>
    </row>
    <row r="116" ht="17" customHeight="1">
      <c r="A116" s="8">
        <v>44470</v>
      </c>
      <c r="B116" s="9">
        <v>43.6111111111111</v>
      </c>
      <c r="C116" s="10">
        <v>46.5</v>
      </c>
      <c r="D116" s="11"/>
      <c r="E116" s="9">
        <v>12.2222222222222</v>
      </c>
      <c r="F116" s="12">
        <v>10.6</v>
      </c>
      <c r="G116" s="22"/>
    </row>
    <row r="117" ht="17" customHeight="1">
      <c r="A117" s="8">
        <v>44501</v>
      </c>
      <c r="B117" s="9">
        <v>44.2777777777778</v>
      </c>
      <c r="C117" s="10">
        <v>46.8</v>
      </c>
      <c r="D117" s="11"/>
      <c r="E117" s="9">
        <v>16.1111111111111</v>
      </c>
      <c r="F117" s="12">
        <v>15.2</v>
      </c>
      <c r="G117" s="22"/>
    </row>
    <row r="118" ht="17" customHeight="1">
      <c r="A118" s="8">
        <v>44531</v>
      </c>
      <c r="B118" s="9">
        <v>46.1111111111111</v>
      </c>
      <c r="C118" s="10">
        <v>49</v>
      </c>
      <c r="D118" s="11"/>
      <c r="E118" s="9">
        <v>17.7777777777778</v>
      </c>
      <c r="F118" s="12">
        <v>18</v>
      </c>
      <c r="G118" s="22"/>
    </row>
    <row r="119" ht="17" customHeight="1">
      <c r="A119" t="s" s="15">
        <v>5</v>
      </c>
      <c r="B119" s="16">
        <f>AVERAGE(B107:B118)</f>
        <v>40.9814814814815</v>
      </c>
      <c r="C119" s="16">
        <f>AVERAGE(C107:C118)</f>
        <v>43.5333333333333</v>
      </c>
      <c r="D119" s="17"/>
      <c r="E119" s="16">
        <f>AVERAGE(E107:E118)</f>
        <v>12.9583333333333</v>
      </c>
      <c r="F119" s="18">
        <f>AVERAGE(F107:F118)</f>
        <v>12.0583333333333</v>
      </c>
      <c r="G119" s="13"/>
    </row>
    <row r="120" ht="17" customHeight="1">
      <c r="A120" s="19"/>
      <c r="B120" s="20"/>
      <c r="C120" s="20"/>
      <c r="D120" s="17"/>
      <c r="E120" s="20"/>
      <c r="F120" s="21"/>
      <c r="G120" s="13"/>
    </row>
    <row r="121" ht="47" customHeight="1">
      <c r="A121" t="s" s="2">
        <v>39</v>
      </c>
      <c r="B121" t="s" s="3">
        <v>40</v>
      </c>
      <c r="C121" t="s" s="4">
        <v>41</v>
      </c>
      <c r="D121" s="5"/>
      <c r="E121" t="s" s="3">
        <v>42</v>
      </c>
      <c r="F121" t="s" s="6">
        <v>43</v>
      </c>
      <c r="G121" s="7"/>
    </row>
    <row r="122" ht="17" customHeight="1">
      <c r="A122" s="8">
        <v>44197</v>
      </c>
      <c r="B122" s="9">
        <v>49.4444444444444</v>
      </c>
      <c r="C122" s="10">
        <v>48.9</v>
      </c>
      <c r="D122" s="11"/>
      <c r="E122" s="9">
        <v>10.5555555555556</v>
      </c>
      <c r="F122" s="12">
        <v>16.3</v>
      </c>
      <c r="G122" s="22"/>
    </row>
    <row r="123" ht="17" customHeight="1">
      <c r="A123" s="8">
        <v>44228</v>
      </c>
      <c r="B123" s="9">
        <v>50.5555555555556</v>
      </c>
      <c r="C123" s="10">
        <v>48.1</v>
      </c>
      <c r="D123" s="11"/>
      <c r="E123" s="9">
        <v>15.5555555555556</v>
      </c>
      <c r="F123" s="12">
        <v>18.2</v>
      </c>
      <c r="G123" s="22"/>
    </row>
    <row r="124" ht="17" customHeight="1">
      <c r="A124" s="8">
        <v>44256</v>
      </c>
      <c r="B124" s="9">
        <v>46.6666666666667</v>
      </c>
      <c r="C124" s="10">
        <v>47.2</v>
      </c>
      <c r="D124" s="11"/>
      <c r="E124" s="9">
        <v>12.2222222222222</v>
      </c>
      <c r="F124" s="12">
        <v>16</v>
      </c>
      <c r="G124" s="22"/>
    </row>
    <row r="125" ht="17" customHeight="1">
      <c r="A125" s="8">
        <v>44287</v>
      </c>
      <c r="B125" s="9">
        <v>41.1111111111111</v>
      </c>
      <c r="C125" s="10">
        <v>43.4</v>
      </c>
      <c r="D125" s="11"/>
      <c r="E125" s="9">
        <v>11.6666666666667</v>
      </c>
      <c r="F125" s="12">
        <v>11.8</v>
      </c>
      <c r="G125" s="22"/>
    </row>
    <row r="126" ht="17" customHeight="1">
      <c r="A126" s="8">
        <v>44317</v>
      </c>
      <c r="B126" s="9">
        <v>39.4444444444444</v>
      </c>
      <c r="C126" s="10">
        <v>38.8</v>
      </c>
      <c r="D126" s="11"/>
      <c r="E126" s="9">
        <v>7.22222222222222</v>
      </c>
      <c r="F126" s="12">
        <v>7.5</v>
      </c>
      <c r="G126" s="22"/>
    </row>
    <row r="127" ht="17" customHeight="1">
      <c r="A127" s="8">
        <v>44348</v>
      </c>
      <c r="B127" s="9">
        <v>34.4444444444444</v>
      </c>
      <c r="C127" s="10">
        <v>33.5</v>
      </c>
      <c r="D127" s="11"/>
      <c r="E127" s="9">
        <v>3.61111111111111</v>
      </c>
      <c r="F127" s="12">
        <v>3.5</v>
      </c>
      <c r="G127" s="22"/>
    </row>
    <row r="128" ht="17" customHeight="1">
      <c r="A128" s="8">
        <v>44378</v>
      </c>
      <c r="B128" s="9">
        <v>31.1111111111111</v>
      </c>
      <c r="C128" s="10">
        <v>33.4</v>
      </c>
      <c r="D128" s="11"/>
      <c r="E128" s="9">
        <v>3.88888888888889</v>
      </c>
      <c r="F128" s="12">
        <v>4</v>
      </c>
      <c r="G128" s="22"/>
    </row>
    <row r="129" ht="17" customHeight="1">
      <c r="A129" s="8">
        <v>44409</v>
      </c>
      <c r="B129" s="9">
        <v>34.4444444444444</v>
      </c>
      <c r="C129" s="10">
        <v>37.7</v>
      </c>
      <c r="D129" s="11"/>
      <c r="E129" s="9">
        <v>3.88888888888889</v>
      </c>
      <c r="F129" s="12">
        <v>5.1</v>
      </c>
      <c r="G129" s="22"/>
    </row>
    <row r="130" ht="17" customHeight="1">
      <c r="A130" s="8">
        <v>44440</v>
      </c>
      <c r="B130" s="9">
        <v>39.4444444444444</v>
      </c>
      <c r="C130" s="10">
        <v>40.7</v>
      </c>
      <c r="D130" s="11"/>
      <c r="E130" s="9">
        <v>6.66666666666667</v>
      </c>
      <c r="F130" s="12">
        <v>8.4</v>
      </c>
      <c r="G130" s="22"/>
    </row>
    <row r="131" ht="17" customHeight="1">
      <c r="A131" s="8">
        <v>44470</v>
      </c>
      <c r="B131" s="9">
        <v>45</v>
      </c>
      <c r="C131" s="10">
        <v>46</v>
      </c>
      <c r="D131" s="11"/>
      <c r="E131" s="9">
        <v>8.888888888888889</v>
      </c>
      <c r="F131" s="12">
        <v>11.5</v>
      </c>
      <c r="G131" s="22"/>
    </row>
    <row r="132" ht="17" customHeight="1">
      <c r="A132" s="8">
        <v>44501</v>
      </c>
      <c r="B132" s="9">
        <v>47.7777777777778</v>
      </c>
      <c r="C132" s="10">
        <v>44.8</v>
      </c>
      <c r="D132" s="11"/>
      <c r="E132" s="9">
        <v>9.444444444444439</v>
      </c>
      <c r="F132" s="12">
        <v>13.1</v>
      </c>
      <c r="G132" s="22"/>
    </row>
    <row r="133" ht="17" customHeight="1">
      <c r="A133" s="8">
        <v>44531</v>
      </c>
      <c r="B133" s="9">
        <v>49.4444444444444</v>
      </c>
      <c r="C133" s="10">
        <v>49.2</v>
      </c>
      <c r="D133" s="11"/>
      <c r="E133" s="9">
        <v>11.1111111111111</v>
      </c>
      <c r="F133" s="12">
        <v>16.4</v>
      </c>
      <c r="G133" s="22"/>
    </row>
    <row r="134" ht="17" customHeight="1">
      <c r="A134" t="s" s="15">
        <v>5</v>
      </c>
      <c r="B134" s="16">
        <f>AVERAGE(B122:B133)</f>
        <v>42.4074074074074</v>
      </c>
      <c r="C134" s="16">
        <f>AVERAGE(C122:C133)</f>
        <v>42.6416666666667</v>
      </c>
      <c r="D134" s="17"/>
      <c r="E134" s="16">
        <f>AVERAGE(E122:E133)</f>
        <v>8.72685185185186</v>
      </c>
      <c r="F134" s="18">
        <f>AVERAGE(F122:F133)</f>
        <v>10.9833333333333</v>
      </c>
      <c r="G134" s="13"/>
    </row>
    <row r="135" ht="17" customHeight="1">
      <c r="A135" s="19"/>
      <c r="B135" s="20"/>
      <c r="C135" s="20"/>
      <c r="D135" s="17"/>
      <c r="E135" s="20"/>
      <c r="F135" s="21"/>
      <c r="G135" s="13"/>
    </row>
    <row r="136" ht="47" customHeight="1">
      <c r="A136" t="s" s="2">
        <v>44</v>
      </c>
      <c r="B136" t="s" s="3">
        <v>45</v>
      </c>
      <c r="C136" t="s" s="4">
        <v>46</v>
      </c>
      <c r="D136" s="5"/>
      <c r="E136" t="s" s="3">
        <v>47</v>
      </c>
      <c r="F136" t="s" s="6">
        <v>48</v>
      </c>
      <c r="G136" s="7"/>
    </row>
    <row r="137" ht="17" customHeight="1">
      <c r="A137" s="8">
        <v>44197</v>
      </c>
      <c r="B137" s="9">
        <v>45.5555555555556</v>
      </c>
      <c r="C137" s="10">
        <v>47.8</v>
      </c>
      <c r="D137" s="11"/>
      <c r="E137" s="9">
        <v>14.5555555555556</v>
      </c>
      <c r="F137" s="12">
        <v>15.9</v>
      </c>
      <c r="G137" s="22"/>
    </row>
    <row r="138" ht="17" customHeight="1">
      <c r="A138" s="8">
        <v>44228</v>
      </c>
      <c r="B138" s="9">
        <v>45.5555555555556</v>
      </c>
      <c r="C138" s="10">
        <v>46.9</v>
      </c>
      <c r="D138" s="11"/>
      <c r="E138" s="9">
        <v>16.1111111111111</v>
      </c>
      <c r="F138" s="12">
        <v>15.6</v>
      </c>
      <c r="G138" s="22"/>
    </row>
    <row r="139" ht="17" customHeight="1">
      <c r="A139" s="8">
        <v>44256</v>
      </c>
      <c r="B139" s="9">
        <v>44.4444444444444</v>
      </c>
      <c r="C139" s="10">
        <v>47.8</v>
      </c>
      <c r="D139" s="11"/>
      <c r="E139" s="9">
        <v>12.2222222222222</v>
      </c>
      <c r="F139" s="12">
        <v>13.2</v>
      </c>
      <c r="G139" s="22"/>
    </row>
    <row r="140" ht="17" customHeight="1">
      <c r="A140" s="8">
        <v>44287</v>
      </c>
      <c r="B140" s="9">
        <v>42.2222222222222</v>
      </c>
      <c r="C140" s="10">
        <v>41.1</v>
      </c>
      <c r="D140" s="11"/>
      <c r="E140" s="9">
        <v>7.77777777777778</v>
      </c>
      <c r="F140" s="12">
        <v>9.5</v>
      </c>
      <c r="G140" s="22"/>
    </row>
    <row r="141" ht="17" customHeight="1">
      <c r="A141" s="8">
        <v>44317</v>
      </c>
      <c r="B141" s="9">
        <v>35.5555555555556</v>
      </c>
      <c r="C141" s="10">
        <v>37.1</v>
      </c>
      <c r="D141" s="11"/>
      <c r="E141" s="9">
        <v>6.11111111111111</v>
      </c>
      <c r="F141" s="12">
        <v>6.1</v>
      </c>
      <c r="G141" s="22"/>
    </row>
    <row r="142" ht="17" customHeight="1">
      <c r="A142" s="8">
        <v>44348</v>
      </c>
      <c r="B142" s="9">
        <v>32.2222222222222</v>
      </c>
      <c r="C142" s="10">
        <v>32.2</v>
      </c>
      <c r="D142" s="11"/>
      <c r="E142" s="9">
        <v>3.33333333333333</v>
      </c>
      <c r="F142" s="12">
        <v>3.6</v>
      </c>
      <c r="G142" s="22"/>
    </row>
    <row r="143" ht="17" customHeight="1">
      <c r="A143" s="8">
        <v>44378</v>
      </c>
      <c r="B143" s="9">
        <v>30</v>
      </c>
      <c r="C143" s="10">
        <v>32.5</v>
      </c>
      <c r="D143" s="11"/>
      <c r="E143" s="9">
        <v>2.77777777777778</v>
      </c>
      <c r="F143" s="12">
        <v>2.4</v>
      </c>
      <c r="G143" s="22"/>
    </row>
    <row r="144" ht="17" customHeight="1">
      <c r="A144" s="8">
        <v>44409</v>
      </c>
      <c r="B144" s="9">
        <v>33.3333333333333</v>
      </c>
      <c r="C144" s="10">
        <v>33.6</v>
      </c>
      <c r="D144" s="11"/>
      <c r="E144" s="9">
        <v>4.44444444444444</v>
      </c>
      <c r="F144" s="12">
        <v>3.4</v>
      </c>
      <c r="G144" s="22"/>
    </row>
    <row r="145" ht="17" customHeight="1">
      <c r="A145" s="8">
        <v>44440</v>
      </c>
      <c r="B145" s="9">
        <v>36.1111111111111</v>
      </c>
      <c r="C145" s="10">
        <v>38.8</v>
      </c>
      <c r="D145" s="11"/>
      <c r="E145" s="9">
        <v>5</v>
      </c>
      <c r="F145" s="12">
        <v>5.9</v>
      </c>
      <c r="G145" s="22"/>
    </row>
    <row r="146" ht="17" customHeight="1">
      <c r="A146" s="8">
        <v>44470</v>
      </c>
      <c r="B146" s="9">
        <v>40.5555555555556</v>
      </c>
      <c r="C146" s="10">
        <v>42.4</v>
      </c>
      <c r="D146" s="11"/>
      <c r="E146" s="9">
        <v>7.22222222222222</v>
      </c>
      <c r="F146" s="12">
        <v>8.1</v>
      </c>
      <c r="G146" s="22"/>
    </row>
    <row r="147" ht="17" customHeight="1">
      <c r="A147" s="8">
        <v>44501</v>
      </c>
      <c r="B147" s="9">
        <v>44.4444444444444</v>
      </c>
      <c r="C147" s="10">
        <v>43.4</v>
      </c>
      <c r="D147" s="11"/>
      <c r="E147" s="9">
        <v>10</v>
      </c>
      <c r="F147" s="12">
        <v>10.7</v>
      </c>
      <c r="G147" s="22"/>
    </row>
    <row r="148" ht="17" customHeight="1">
      <c r="A148" s="8">
        <v>44531</v>
      </c>
      <c r="B148" s="9">
        <v>47.2222222222222</v>
      </c>
      <c r="C148" s="10">
        <v>45.6</v>
      </c>
      <c r="D148" s="11"/>
      <c r="E148" s="9">
        <v>11.1111111111111</v>
      </c>
      <c r="F148" s="12">
        <v>14</v>
      </c>
      <c r="G148" s="22"/>
    </row>
    <row r="149" ht="17" customHeight="1">
      <c r="A149" t="s" s="15">
        <v>5</v>
      </c>
      <c r="B149" s="16">
        <f>AVERAGE(B137:B148)</f>
        <v>39.7685185185185</v>
      </c>
      <c r="C149" s="16">
        <f>AVERAGE(C137:C148)</f>
        <v>40.7666666666667</v>
      </c>
      <c r="D149" s="17"/>
      <c r="E149" s="16">
        <f>AVERAGE(E137:E148)</f>
        <v>8.388888888888889</v>
      </c>
      <c r="F149" s="18">
        <f>AVERAGE(F137:F148)</f>
        <v>9.03333333333333</v>
      </c>
      <c r="G149" s="13"/>
    </row>
    <row r="150" ht="17" customHeight="1">
      <c r="A150" s="19"/>
      <c r="B150" s="20"/>
      <c r="C150" s="20"/>
      <c r="D150" s="17"/>
      <c r="E150" s="20"/>
      <c r="F150" s="21"/>
      <c r="G150" s="13"/>
    </row>
    <row r="151" ht="47" customHeight="1">
      <c r="A151" t="s" s="2">
        <v>49</v>
      </c>
      <c r="B151" t="s" s="3">
        <v>50</v>
      </c>
      <c r="C151" t="s" s="4">
        <v>51</v>
      </c>
      <c r="D151" s="5"/>
      <c r="E151" t="s" s="3">
        <v>52</v>
      </c>
      <c r="F151" t="s" s="6">
        <v>53</v>
      </c>
      <c r="G151" s="7"/>
    </row>
    <row r="152" ht="17" customHeight="1">
      <c r="A152" s="8">
        <v>44197</v>
      </c>
      <c r="B152" s="9">
        <v>46.1111111111111</v>
      </c>
      <c r="C152" s="10">
        <v>46.3</v>
      </c>
      <c r="D152" s="11"/>
      <c r="E152" s="9">
        <v>6.66666666666667</v>
      </c>
      <c r="F152" s="12">
        <v>8.5</v>
      </c>
      <c r="G152" s="13"/>
    </row>
    <row r="153" ht="17" customHeight="1">
      <c r="A153" s="8">
        <v>44228</v>
      </c>
      <c r="B153" s="9">
        <v>43.8333333333333</v>
      </c>
      <c r="C153" s="10">
        <v>46.7</v>
      </c>
      <c r="D153" s="11"/>
      <c r="E153" s="9">
        <v>4.77777777777778</v>
      </c>
      <c r="F153" s="12">
        <v>7.5</v>
      </c>
      <c r="G153" s="13"/>
    </row>
    <row r="154" ht="17" customHeight="1">
      <c r="A154" s="8">
        <v>44256</v>
      </c>
      <c r="B154" s="9">
        <v>41.1111111111111</v>
      </c>
      <c r="C154" s="10">
        <v>42.6</v>
      </c>
      <c r="D154" s="11"/>
      <c r="E154" s="9">
        <v>4.44444444444444</v>
      </c>
      <c r="F154" s="12">
        <v>1.8</v>
      </c>
      <c r="G154" s="13"/>
    </row>
    <row r="155" ht="17" customHeight="1">
      <c r="A155" s="8">
        <v>44287</v>
      </c>
      <c r="B155" s="9">
        <v>36.6666666666667</v>
      </c>
      <c r="C155" s="10">
        <v>39</v>
      </c>
      <c r="D155" s="11"/>
      <c r="E155" s="9">
        <v>-0.166666666666667</v>
      </c>
      <c r="F155" s="14">
        <v>1.4</v>
      </c>
      <c r="G155" s="13"/>
    </row>
    <row r="156" ht="17" customHeight="1">
      <c r="A156" s="8">
        <v>44317</v>
      </c>
      <c r="B156" s="9">
        <v>32.2222222222222</v>
      </c>
      <c r="C156" s="10">
        <v>34</v>
      </c>
      <c r="D156" s="11"/>
      <c r="E156" s="9">
        <v>-0.666666666666667</v>
      </c>
      <c r="F156" s="14">
        <v>-3.4</v>
      </c>
      <c r="G156" s="13"/>
    </row>
    <row r="157" ht="17" customHeight="1">
      <c r="A157" s="8">
        <v>44348</v>
      </c>
      <c r="B157" s="9">
        <v>26.1111111111111</v>
      </c>
      <c r="C157" s="10">
        <v>28.6</v>
      </c>
      <c r="D157" s="11"/>
      <c r="E157" s="9">
        <v>-2.22222222222222</v>
      </c>
      <c r="F157" s="14">
        <v>-5</v>
      </c>
      <c r="G157" s="13"/>
    </row>
    <row r="158" ht="17" customHeight="1">
      <c r="A158" s="8">
        <v>44378</v>
      </c>
      <c r="B158" s="9">
        <v>26.1111111111111</v>
      </c>
      <c r="C158" s="10">
        <v>26</v>
      </c>
      <c r="D158" s="11"/>
      <c r="E158" s="9">
        <v>-2.77777777777778</v>
      </c>
      <c r="F158" s="14">
        <v>-4.8</v>
      </c>
      <c r="G158" s="13"/>
    </row>
    <row r="159" ht="17" customHeight="1">
      <c r="A159" s="8">
        <v>44409</v>
      </c>
      <c r="B159" s="9">
        <v>27.7777777777778</v>
      </c>
      <c r="C159" s="10">
        <v>31.1</v>
      </c>
      <c r="D159" s="11"/>
      <c r="E159" s="9">
        <v>-2.72222222222222</v>
      </c>
      <c r="F159" s="14">
        <v>-3.8</v>
      </c>
      <c r="G159" s="13"/>
    </row>
    <row r="160" ht="17" customHeight="1">
      <c r="A160" s="8">
        <v>44440</v>
      </c>
      <c r="B160" s="9">
        <v>35</v>
      </c>
      <c r="C160" s="10">
        <v>34.7</v>
      </c>
      <c r="D160" s="11"/>
      <c r="E160" s="9">
        <v>-0.555555555555556</v>
      </c>
      <c r="F160" s="14">
        <v>-3.2</v>
      </c>
      <c r="G160" s="13"/>
    </row>
    <row r="161" ht="17" customHeight="1">
      <c r="A161" s="8">
        <v>44470</v>
      </c>
      <c r="B161" s="9">
        <v>41.6666666666667</v>
      </c>
      <c r="C161" s="10">
        <v>40.3</v>
      </c>
      <c r="D161" s="11"/>
      <c r="E161" s="9">
        <v>2.27777777777778</v>
      </c>
      <c r="F161" s="14">
        <v>-1.7</v>
      </c>
      <c r="G161" s="13"/>
    </row>
    <row r="162" ht="17" customHeight="1">
      <c r="A162" s="8">
        <v>44501</v>
      </c>
      <c r="B162" s="9">
        <v>41.1111111111111</v>
      </c>
      <c r="C162" s="10">
        <v>44.6</v>
      </c>
      <c r="D162" s="11"/>
      <c r="E162" s="9">
        <v>5.55555555555556</v>
      </c>
      <c r="F162" s="12">
        <v>0.7</v>
      </c>
      <c r="G162" s="13"/>
    </row>
    <row r="163" ht="17" customHeight="1">
      <c r="A163" s="8">
        <v>44531</v>
      </c>
      <c r="B163" s="9">
        <v>45</v>
      </c>
      <c r="C163" s="10">
        <v>45.7</v>
      </c>
      <c r="D163" s="11"/>
      <c r="E163" s="9">
        <v>8.555555555555561</v>
      </c>
      <c r="F163" s="12">
        <v>5.8</v>
      </c>
      <c r="G163" s="13"/>
    </row>
    <row r="164" ht="17" customHeight="1">
      <c r="A164" t="s" s="15">
        <v>5</v>
      </c>
      <c r="B164" s="16">
        <f>AVERAGE(B152:B163)</f>
        <v>36.8935185185185</v>
      </c>
      <c r="C164" s="16">
        <f>AVERAGE(C152:C163)</f>
        <v>38.3</v>
      </c>
      <c r="D164" s="17"/>
      <c r="E164" s="16">
        <f>AVERAGE(E152:E163)</f>
        <v>1.93055555555556</v>
      </c>
      <c r="F164" s="18">
        <f>AVERAGE(F152:F163)</f>
        <v>0.316666666666667</v>
      </c>
      <c r="G164" s="13"/>
    </row>
    <row r="165" ht="17" customHeight="1">
      <c r="A165" s="19"/>
      <c r="B165" s="20"/>
      <c r="C165" s="20"/>
      <c r="D165" s="17"/>
      <c r="E165" s="20"/>
      <c r="F165" s="21"/>
      <c r="G165" s="13"/>
    </row>
    <row r="166" ht="47" customHeight="1">
      <c r="A166" t="s" s="2">
        <v>54</v>
      </c>
      <c r="B166" t="s" s="3">
        <v>7</v>
      </c>
      <c r="C166" t="s" s="4">
        <v>55</v>
      </c>
      <c r="D166" s="5"/>
      <c r="E166" t="s" s="3">
        <v>9</v>
      </c>
      <c r="F166" t="s" s="6">
        <v>56</v>
      </c>
      <c r="G166" s="7"/>
    </row>
    <row r="167" ht="17" customHeight="1">
      <c r="A167" s="8">
        <v>44197</v>
      </c>
      <c r="B167" s="9">
        <v>40.2777777777778</v>
      </c>
      <c r="C167" s="10">
        <v>41.1</v>
      </c>
      <c r="D167" s="11"/>
      <c r="E167" s="9">
        <v>10</v>
      </c>
      <c r="F167" s="12">
        <v>11.3</v>
      </c>
      <c r="G167" s="22"/>
    </row>
    <row r="168" ht="17" customHeight="1">
      <c r="A168" s="8">
        <v>44228</v>
      </c>
      <c r="B168" s="9">
        <v>42.7777777777778</v>
      </c>
      <c r="C168" s="10">
        <v>41.5</v>
      </c>
      <c r="D168" s="11"/>
      <c r="E168" s="9">
        <v>11.1111111111111</v>
      </c>
      <c r="F168" s="14">
        <v>10.9</v>
      </c>
      <c r="G168" s="22"/>
    </row>
    <row r="169" ht="17" customHeight="1">
      <c r="A169" s="8">
        <v>44256</v>
      </c>
      <c r="B169" s="9">
        <v>38.3333333333333</v>
      </c>
      <c r="C169" s="10">
        <v>40.8</v>
      </c>
      <c r="D169" s="11"/>
      <c r="E169" s="9">
        <v>10.5555555555556</v>
      </c>
      <c r="F169" s="14">
        <v>9.5</v>
      </c>
      <c r="G169" s="22"/>
    </row>
    <row r="170" ht="17" customHeight="1">
      <c r="A170" s="8">
        <v>44287</v>
      </c>
      <c r="B170" s="9">
        <v>33.6111111111111</v>
      </c>
      <c r="C170" s="10">
        <v>35.2</v>
      </c>
      <c r="D170" s="11"/>
      <c r="E170" s="9">
        <v>8.77777777777778</v>
      </c>
      <c r="F170" s="14">
        <v>10.3</v>
      </c>
      <c r="G170" s="22"/>
    </row>
    <row r="171" ht="17" customHeight="1">
      <c r="A171" s="8">
        <v>44317</v>
      </c>
      <c r="B171" s="9">
        <v>30.8333333333333</v>
      </c>
      <c r="C171" s="10">
        <v>29.2</v>
      </c>
      <c r="D171" s="11"/>
      <c r="E171" s="9">
        <v>4.72222222222222</v>
      </c>
      <c r="F171" s="12">
        <v>8.800000000000001</v>
      </c>
      <c r="G171" s="22"/>
    </row>
    <row r="172" ht="17" customHeight="1">
      <c r="A172" s="8">
        <v>44348</v>
      </c>
      <c r="B172" s="9">
        <v>25</v>
      </c>
      <c r="C172" s="10">
        <v>24.9</v>
      </c>
      <c r="D172" s="11"/>
      <c r="E172" s="9">
        <v>4.72222222222222</v>
      </c>
      <c r="F172" s="12">
        <v>7</v>
      </c>
      <c r="G172" s="22"/>
    </row>
    <row r="173" ht="17" customHeight="1">
      <c r="A173" s="8">
        <v>44378</v>
      </c>
      <c r="B173" s="9">
        <v>22.5</v>
      </c>
      <c r="C173" s="10">
        <v>23.4</v>
      </c>
      <c r="D173" s="11"/>
      <c r="E173" s="9">
        <v>3.33333333333333</v>
      </c>
      <c r="F173" s="12">
        <v>6.6</v>
      </c>
      <c r="G173" s="22"/>
    </row>
    <row r="174" ht="17" customHeight="1">
      <c r="A174" s="8">
        <v>44409</v>
      </c>
      <c r="B174" s="9">
        <v>22.5</v>
      </c>
      <c r="C174" s="10">
        <v>25.3</v>
      </c>
      <c r="D174" s="11"/>
      <c r="E174" s="9">
        <v>2.22222222222222</v>
      </c>
      <c r="F174" s="12">
        <v>6.2</v>
      </c>
      <c r="G174" s="22"/>
    </row>
    <row r="175" ht="17" customHeight="1">
      <c r="A175" s="8">
        <v>44440</v>
      </c>
      <c r="B175" s="9">
        <v>26.6666666666667</v>
      </c>
      <c r="C175" s="10">
        <v>30.8</v>
      </c>
      <c r="D175" s="11"/>
      <c r="E175" s="9">
        <v>4.44444444444444</v>
      </c>
      <c r="F175" s="12">
        <v>6.7</v>
      </c>
      <c r="G175" s="22"/>
    </row>
    <row r="176" ht="17" customHeight="1">
      <c r="A176" s="8">
        <v>44470</v>
      </c>
      <c r="B176" s="9">
        <v>31.3888888888889</v>
      </c>
      <c r="C176" s="10">
        <v>35.2</v>
      </c>
      <c r="D176" s="11"/>
      <c r="E176" s="9">
        <v>4.44444444444444</v>
      </c>
      <c r="F176" s="14">
        <v>7.2</v>
      </c>
      <c r="G176" s="22"/>
    </row>
    <row r="177" ht="17" customHeight="1">
      <c r="A177" s="8">
        <v>44501</v>
      </c>
      <c r="B177" s="9">
        <v>33.6111111111111</v>
      </c>
      <c r="C177" s="10">
        <v>36.6</v>
      </c>
      <c r="D177" s="11"/>
      <c r="E177" s="9">
        <v>5.55555555555556</v>
      </c>
      <c r="F177" s="14">
        <v>6.6</v>
      </c>
      <c r="G177" s="22"/>
    </row>
    <row r="178" ht="17" customHeight="1">
      <c r="A178" s="8">
        <v>44531</v>
      </c>
      <c r="B178" s="9">
        <v>39.1666666666667</v>
      </c>
      <c r="C178" s="10">
        <v>40.6</v>
      </c>
      <c r="D178" s="11"/>
      <c r="E178" s="9">
        <v>7.77777777777778</v>
      </c>
      <c r="F178" s="14">
        <v>10.8</v>
      </c>
      <c r="G178" s="22"/>
    </row>
    <row r="179" ht="17" customHeight="1">
      <c r="A179" t="s" s="15">
        <v>5</v>
      </c>
      <c r="B179" s="16">
        <f>AVERAGE(B167:B178)</f>
        <v>32.2222222222222</v>
      </c>
      <c r="C179" s="16">
        <f>AVERAGE(C167:C178)</f>
        <v>33.7166666666667</v>
      </c>
      <c r="D179" s="17"/>
      <c r="E179" s="16">
        <f>AVERAGE(E167:E178)</f>
        <v>6.47222222222222</v>
      </c>
      <c r="F179" s="18">
        <f>AVERAGE(F167:F178)</f>
        <v>8.491666666666671</v>
      </c>
      <c r="G179" s="13"/>
    </row>
    <row r="180" ht="17" customHeight="1">
      <c r="A180" s="19"/>
      <c r="B180" s="24"/>
      <c r="C180" s="24"/>
      <c r="D180" s="25"/>
      <c r="E180" s="24"/>
      <c r="F180" s="26"/>
      <c r="G180" s="27"/>
    </row>
    <row r="181" ht="47" customHeight="1">
      <c r="A181" t="s" s="2">
        <v>57</v>
      </c>
      <c r="B181" t="s" s="3">
        <v>7</v>
      </c>
      <c r="C181" t="s" s="4">
        <v>58</v>
      </c>
      <c r="D181" s="5"/>
      <c r="E181" t="s" s="3">
        <v>9</v>
      </c>
      <c r="F181" t="s" s="6">
        <v>59</v>
      </c>
      <c r="G181" s="7"/>
    </row>
    <row r="182" ht="17" customHeight="1">
      <c r="A182" s="8">
        <v>44197</v>
      </c>
      <c r="B182" s="9">
        <v>38.3333333333333</v>
      </c>
      <c r="C182" s="10">
        <v>40.8</v>
      </c>
      <c r="D182" s="11"/>
      <c r="E182" s="9">
        <v>5.55555555555556</v>
      </c>
      <c r="F182" s="12">
        <v>5.3</v>
      </c>
      <c r="G182" s="22"/>
    </row>
    <row r="183" ht="17" customHeight="1">
      <c r="A183" s="8">
        <v>44228</v>
      </c>
      <c r="B183" s="9">
        <v>38.6111111111111</v>
      </c>
      <c r="C183" s="10">
        <v>40</v>
      </c>
      <c r="D183" s="11"/>
      <c r="E183" s="9">
        <v>5.55555555555556</v>
      </c>
      <c r="F183" s="14">
        <v>6</v>
      </c>
      <c r="G183" s="22"/>
    </row>
    <row r="184" ht="17" customHeight="1">
      <c r="A184" s="8">
        <v>44256</v>
      </c>
      <c r="B184" s="9">
        <v>36.1111111111111</v>
      </c>
      <c r="C184" s="10">
        <v>39.5</v>
      </c>
      <c r="D184" s="11"/>
      <c r="E184" s="9">
        <v>5</v>
      </c>
      <c r="F184" s="14">
        <v>2.2</v>
      </c>
      <c r="G184" s="22"/>
    </row>
    <row r="185" ht="17" customHeight="1">
      <c r="A185" s="8">
        <v>44287</v>
      </c>
      <c r="B185" s="9">
        <v>32.7777777777778</v>
      </c>
      <c r="C185" s="10">
        <v>34.6</v>
      </c>
      <c r="D185" s="11"/>
      <c r="E185" s="9">
        <v>3.33333333333333</v>
      </c>
      <c r="F185" s="14">
        <v>2.4</v>
      </c>
      <c r="G185" s="22"/>
    </row>
    <row r="186" ht="17" customHeight="1">
      <c r="A186" s="8">
        <v>44317</v>
      </c>
      <c r="B186" s="9">
        <v>28.8888888888889</v>
      </c>
      <c r="C186" s="10">
        <v>29.2</v>
      </c>
      <c r="D186" s="11"/>
      <c r="E186" s="9">
        <v>0.555555555555556</v>
      </c>
      <c r="F186" s="12">
        <v>-0.1</v>
      </c>
      <c r="G186" s="22"/>
    </row>
    <row r="187" ht="17" customHeight="1">
      <c r="A187" s="8">
        <v>44348</v>
      </c>
      <c r="B187" s="9">
        <v>26.6666666666667</v>
      </c>
      <c r="C187" s="10">
        <v>24.2</v>
      </c>
      <c r="D187" s="11"/>
      <c r="E187" s="9">
        <v>1.11111111111111</v>
      </c>
      <c r="F187" s="12">
        <v>-3</v>
      </c>
      <c r="G187" s="22"/>
    </row>
    <row r="188" ht="17" customHeight="1">
      <c r="A188" s="8">
        <v>44378</v>
      </c>
      <c r="B188" s="9">
        <v>22.7777777777778</v>
      </c>
      <c r="C188" s="10">
        <v>22.4</v>
      </c>
      <c r="D188" s="11"/>
      <c r="E188" s="9">
        <v>0</v>
      </c>
      <c r="F188" s="12">
        <v>-2.1</v>
      </c>
      <c r="G188" s="22"/>
    </row>
    <row r="189" ht="17" customHeight="1">
      <c r="A189" s="8">
        <v>44409</v>
      </c>
      <c r="B189" s="9">
        <v>22.7777777777778</v>
      </c>
      <c r="C189" s="10">
        <v>24.6</v>
      </c>
      <c r="D189" s="11"/>
      <c r="E189" s="9">
        <v>0.555555555555556</v>
      </c>
      <c r="F189" s="12">
        <v>0</v>
      </c>
      <c r="G189" s="22"/>
    </row>
    <row r="190" ht="17" customHeight="1">
      <c r="A190" s="8">
        <v>44440</v>
      </c>
      <c r="B190" s="9">
        <v>28.7777777777778</v>
      </c>
      <c r="C190" s="10">
        <v>30.4</v>
      </c>
      <c r="D190" s="11"/>
      <c r="E190" s="9">
        <v>0.111111111111111</v>
      </c>
      <c r="F190" s="12">
        <v>-0.3</v>
      </c>
      <c r="G190" s="22"/>
    </row>
    <row r="191" ht="17" customHeight="1">
      <c r="A191" s="8">
        <v>44470</v>
      </c>
      <c r="B191" s="9">
        <v>31.7777777777778</v>
      </c>
      <c r="C191" s="10">
        <v>32.9</v>
      </c>
      <c r="D191" s="11"/>
      <c r="E191" s="9">
        <v>1.11111111111111</v>
      </c>
      <c r="F191" s="14">
        <v>0.2</v>
      </c>
      <c r="G191" s="22"/>
    </row>
    <row r="192" ht="17" customHeight="1">
      <c r="A192" s="8">
        <v>44501</v>
      </c>
      <c r="B192" s="9">
        <v>35</v>
      </c>
      <c r="C192" s="10">
        <v>36</v>
      </c>
      <c r="D192" s="11"/>
      <c r="E192" s="9">
        <v>3.88888888888889</v>
      </c>
      <c r="F192" s="14">
        <v>2.1</v>
      </c>
      <c r="G192" s="22"/>
    </row>
    <row r="193" ht="17" customHeight="1">
      <c r="A193" s="8">
        <v>44531</v>
      </c>
      <c r="B193" s="9">
        <v>40.5555555555556</v>
      </c>
      <c r="C193" s="10">
        <v>39.2</v>
      </c>
      <c r="D193" s="11"/>
      <c r="E193" s="9">
        <v>5</v>
      </c>
      <c r="F193" s="14">
        <v>3.2</v>
      </c>
      <c r="G193" s="22"/>
    </row>
    <row r="194" ht="17" customHeight="1">
      <c r="A194" t="s" s="15">
        <v>5</v>
      </c>
      <c r="B194" s="16">
        <f>AVERAGE(B182:B193)</f>
        <v>31.9212962962963</v>
      </c>
      <c r="C194" s="16">
        <f>AVERAGE(C182:C193)</f>
        <v>32.8166666666667</v>
      </c>
      <c r="D194" s="17"/>
      <c r="E194" s="16">
        <f>AVERAGE(E182:E193)</f>
        <v>2.64814814814815</v>
      </c>
      <c r="F194" s="18">
        <f>AVERAGE(F182:F193)</f>
        <v>1.325</v>
      </c>
      <c r="G194" s="13"/>
    </row>
    <row r="195" ht="17" customHeight="1">
      <c r="A195" s="19"/>
      <c r="B195" s="24"/>
      <c r="C195" s="24"/>
      <c r="D195" s="25"/>
      <c r="E195" s="24"/>
      <c r="F195" s="26"/>
      <c r="G195" s="27"/>
    </row>
    <row r="196" ht="47" customHeight="1">
      <c r="A196" t="s" s="2">
        <v>60</v>
      </c>
      <c r="B196" t="s" s="3">
        <v>12</v>
      </c>
      <c r="C196" t="s" s="4">
        <v>61</v>
      </c>
      <c r="D196" s="5"/>
      <c r="E196" t="s" s="3">
        <v>14</v>
      </c>
      <c r="F196" t="s" s="6">
        <v>62</v>
      </c>
      <c r="G196" s="7"/>
    </row>
    <row r="197" ht="17" customHeight="1">
      <c r="A197" s="8">
        <v>44197</v>
      </c>
      <c r="B197" s="9">
        <v>33.1111111111111</v>
      </c>
      <c r="C197" s="10">
        <v>41</v>
      </c>
      <c r="D197" s="11"/>
      <c r="E197" s="9">
        <v>10.5555555555556</v>
      </c>
      <c r="F197" s="12">
        <v>9.4</v>
      </c>
      <c r="G197" s="22"/>
    </row>
    <row r="198" ht="17" customHeight="1">
      <c r="A198" s="8">
        <v>44228</v>
      </c>
      <c r="B198" s="9">
        <v>39.8888888888889</v>
      </c>
      <c r="C198" s="10">
        <v>42.8</v>
      </c>
      <c r="D198" s="11"/>
      <c r="E198" s="9">
        <v>12.6666666666667</v>
      </c>
      <c r="F198" s="14">
        <v>10</v>
      </c>
      <c r="G198" s="22"/>
    </row>
    <row r="199" ht="17" customHeight="1">
      <c r="A199" s="8">
        <v>44256</v>
      </c>
      <c r="B199" s="9">
        <v>32.7777777777778</v>
      </c>
      <c r="C199" s="10">
        <v>39.9</v>
      </c>
      <c r="D199" s="11"/>
      <c r="E199" s="9">
        <v>12.2222222222222</v>
      </c>
      <c r="F199" s="14">
        <v>8</v>
      </c>
      <c r="G199" s="22"/>
    </row>
    <row r="200" ht="17" customHeight="1">
      <c r="A200" s="8">
        <v>44287</v>
      </c>
      <c r="B200" s="9">
        <v>31.9444444444444</v>
      </c>
      <c r="C200" s="10">
        <v>35</v>
      </c>
      <c r="D200" s="11"/>
      <c r="E200" s="9">
        <v>9.444444444444439</v>
      </c>
      <c r="F200" s="14">
        <v>7.2</v>
      </c>
      <c r="G200" s="22"/>
    </row>
    <row r="201" ht="17" customHeight="1">
      <c r="A201" s="8">
        <v>44317</v>
      </c>
      <c r="B201" s="9">
        <v>25.1111111111111</v>
      </c>
      <c r="C201" s="10">
        <v>29.3</v>
      </c>
      <c r="D201" s="11"/>
      <c r="E201" s="9">
        <v>8.611111111111111</v>
      </c>
      <c r="F201" s="12">
        <v>5.3</v>
      </c>
      <c r="G201" s="22"/>
    </row>
    <row r="202" ht="17" customHeight="1">
      <c r="A202" s="8">
        <v>44348</v>
      </c>
      <c r="B202" s="9">
        <v>21.2222222222222</v>
      </c>
      <c r="C202" s="10">
        <v>24.5</v>
      </c>
      <c r="D202" s="11"/>
      <c r="E202" s="9">
        <v>8.22222222222222</v>
      </c>
      <c r="F202" s="12">
        <v>3.3</v>
      </c>
      <c r="G202" s="22"/>
    </row>
    <row r="203" ht="17" customHeight="1">
      <c r="A203" s="8">
        <v>44378</v>
      </c>
      <c r="B203" s="9">
        <v>21.4444444444444</v>
      </c>
      <c r="C203" s="10">
        <v>22.5</v>
      </c>
      <c r="D203" s="11"/>
      <c r="E203" s="9">
        <v>6.11111111111111</v>
      </c>
      <c r="F203" s="12">
        <v>4.4</v>
      </c>
      <c r="G203" s="22"/>
    </row>
    <row r="204" ht="17" customHeight="1">
      <c r="A204" s="8">
        <v>44409</v>
      </c>
      <c r="B204" s="9">
        <v>21.5555555555556</v>
      </c>
      <c r="C204" s="10">
        <v>25.5</v>
      </c>
      <c r="D204" s="11"/>
      <c r="E204" s="9">
        <v>6.55555555555556</v>
      </c>
      <c r="F204" s="12">
        <v>5</v>
      </c>
      <c r="G204" s="22"/>
    </row>
    <row r="205" ht="17" customHeight="1">
      <c r="A205" s="8">
        <v>44440</v>
      </c>
      <c r="B205" s="9">
        <v>26.3888888888889</v>
      </c>
      <c r="C205" s="10">
        <v>29.7</v>
      </c>
      <c r="D205" s="11"/>
      <c r="E205" s="9">
        <v>6.55555555555556</v>
      </c>
      <c r="F205" s="12">
        <v>4.2</v>
      </c>
      <c r="G205" s="22"/>
    </row>
    <row r="206" ht="17" customHeight="1">
      <c r="A206" s="8">
        <v>44470</v>
      </c>
      <c r="B206" s="9">
        <v>24.0555555555556</v>
      </c>
      <c r="C206" s="10">
        <v>31.8</v>
      </c>
      <c r="D206" s="11"/>
      <c r="E206" s="9">
        <v>7.44444444444444</v>
      </c>
      <c r="F206" s="14">
        <v>4.3</v>
      </c>
      <c r="G206" s="22"/>
    </row>
    <row r="207" ht="17" customHeight="1">
      <c r="A207" s="8">
        <v>44501</v>
      </c>
      <c r="B207" s="9">
        <v>28.8888888888889</v>
      </c>
      <c r="C207" s="10">
        <v>36.1</v>
      </c>
      <c r="D207" s="11"/>
      <c r="E207" s="9">
        <v>9.444444444444439</v>
      </c>
      <c r="F207" s="14">
        <v>5.8</v>
      </c>
      <c r="G207" s="22"/>
    </row>
    <row r="208" ht="17" customHeight="1">
      <c r="A208" s="8">
        <v>44531</v>
      </c>
      <c r="B208" s="9">
        <v>36.8888888888889</v>
      </c>
      <c r="C208" s="10">
        <v>38.4</v>
      </c>
      <c r="D208" s="11"/>
      <c r="E208" s="9">
        <v>11.6666666666667</v>
      </c>
      <c r="F208" s="14">
        <v>9.4</v>
      </c>
      <c r="G208" s="22"/>
    </row>
    <row r="209" ht="17" customHeight="1">
      <c r="A209" t="s" s="15">
        <v>5</v>
      </c>
      <c r="B209" s="16">
        <f>AVERAGE(B197:B208)</f>
        <v>28.6064814814815</v>
      </c>
      <c r="C209" s="16">
        <f>AVERAGE(C197:C208)</f>
        <v>33.0416666666667</v>
      </c>
      <c r="D209" s="17"/>
      <c r="E209" s="16">
        <f>AVERAGE(E197:E208)</f>
        <v>9.125000000000011</v>
      </c>
      <c r="F209" s="18">
        <f>AVERAGE(F197:F208)</f>
        <v>6.35833333333333</v>
      </c>
      <c r="G209" s="13"/>
    </row>
    <row r="210" ht="17" customHeight="1">
      <c r="A210" s="19"/>
      <c r="B210" s="24"/>
      <c r="C210" s="24"/>
      <c r="D210" s="25"/>
      <c r="E210" s="24"/>
      <c r="F210" s="26"/>
      <c r="G210" s="27"/>
    </row>
    <row r="211" ht="47" customHeight="1">
      <c r="A211" t="s" s="2">
        <v>63</v>
      </c>
      <c r="B211" t="s" s="3">
        <v>30</v>
      </c>
      <c r="C211" t="s" s="4">
        <v>64</v>
      </c>
      <c r="D211" s="5"/>
      <c r="E211" t="s" s="3">
        <v>32</v>
      </c>
      <c r="F211" t="s" s="6">
        <v>65</v>
      </c>
      <c r="G211" s="7"/>
    </row>
    <row r="212" ht="17" customHeight="1">
      <c r="A212" s="8">
        <v>44197</v>
      </c>
      <c r="B212" s="9">
        <v>43.8888888888889</v>
      </c>
      <c r="C212" s="10">
        <v>43.6</v>
      </c>
      <c r="D212" s="11"/>
      <c r="E212" s="9">
        <v>5</v>
      </c>
      <c r="F212" s="12">
        <v>6</v>
      </c>
      <c r="G212" s="22"/>
    </row>
    <row r="213" ht="17" customHeight="1">
      <c r="A213" s="8">
        <v>44228</v>
      </c>
      <c r="B213" s="9">
        <v>42.7777777777778</v>
      </c>
      <c r="C213" s="10">
        <v>41</v>
      </c>
      <c r="D213" s="11"/>
      <c r="E213" s="9">
        <v>3.27777777777778</v>
      </c>
      <c r="F213" s="12">
        <v>6</v>
      </c>
      <c r="G213" s="22"/>
    </row>
    <row r="214" ht="17" customHeight="1">
      <c r="A214" s="8">
        <v>44256</v>
      </c>
      <c r="B214" s="9">
        <v>39.4444444444444</v>
      </c>
      <c r="C214" s="10">
        <v>40</v>
      </c>
      <c r="D214" s="11"/>
      <c r="E214" s="9">
        <v>3.88888888888889</v>
      </c>
      <c r="F214" s="12">
        <v>4.5</v>
      </c>
      <c r="G214" s="22"/>
    </row>
    <row r="215" ht="17" customHeight="1">
      <c r="A215" s="8">
        <v>44287</v>
      </c>
      <c r="B215" s="9">
        <v>35.6666666666667</v>
      </c>
      <c r="C215" s="10">
        <v>35.5</v>
      </c>
      <c r="D215" s="11"/>
      <c r="E215" s="9">
        <v>0.555555555555556</v>
      </c>
      <c r="F215" s="12">
        <v>3.2</v>
      </c>
      <c r="G215" s="22"/>
    </row>
    <row r="216" ht="17" customHeight="1">
      <c r="A216" s="8">
        <v>44317</v>
      </c>
      <c r="B216" s="9">
        <v>26.1111111111111</v>
      </c>
      <c r="C216" s="10">
        <v>31</v>
      </c>
      <c r="D216" s="11"/>
      <c r="E216" s="9">
        <v>-0.833333333333333</v>
      </c>
      <c r="F216" s="12">
        <v>0.8</v>
      </c>
      <c r="G216" s="22"/>
    </row>
    <row r="217" ht="17" customHeight="1">
      <c r="A217" s="8">
        <v>44348</v>
      </c>
      <c r="B217" s="9">
        <v>21.9444444444444</v>
      </c>
      <c r="C217" s="10">
        <v>23.1</v>
      </c>
      <c r="D217" s="11"/>
      <c r="E217" s="9">
        <v>-1.38888888888889</v>
      </c>
      <c r="F217" s="12">
        <v>-0.2</v>
      </c>
      <c r="G217" s="22"/>
    </row>
    <row r="218" ht="17" customHeight="1">
      <c r="A218" s="8">
        <v>44378</v>
      </c>
      <c r="B218" s="9">
        <v>20.1111111111111</v>
      </c>
      <c r="C218" s="10">
        <v>22</v>
      </c>
      <c r="D218" s="11"/>
      <c r="E218" s="9">
        <v>-2.77777777777778</v>
      </c>
      <c r="F218" s="12">
        <v>-2</v>
      </c>
      <c r="G218" s="22"/>
    </row>
    <row r="219" ht="17" customHeight="1">
      <c r="A219" s="8">
        <v>44409</v>
      </c>
      <c r="B219" s="9">
        <v>23.9444444444444</v>
      </c>
      <c r="C219" s="10">
        <v>24.7</v>
      </c>
      <c r="D219" s="11"/>
      <c r="E219" s="9">
        <v>-0.666666666666667</v>
      </c>
      <c r="F219" s="12">
        <v>-1</v>
      </c>
      <c r="G219" s="22"/>
    </row>
    <row r="220" ht="17" customHeight="1">
      <c r="A220" s="8">
        <v>44440</v>
      </c>
      <c r="B220" s="9">
        <v>31.1111111111111</v>
      </c>
      <c r="C220" s="10">
        <v>31</v>
      </c>
      <c r="D220" s="11"/>
      <c r="E220" s="9">
        <v>-1.22222222222222</v>
      </c>
      <c r="F220" s="12">
        <v>-2</v>
      </c>
      <c r="G220" s="22"/>
    </row>
    <row r="221" ht="17" customHeight="1">
      <c r="A221" s="8">
        <v>44470</v>
      </c>
      <c r="B221" s="9">
        <v>33.3333333333333</v>
      </c>
      <c r="C221" s="10">
        <v>36</v>
      </c>
      <c r="D221" s="11"/>
      <c r="E221" s="9">
        <v>-0.555555555555556</v>
      </c>
      <c r="F221" s="12">
        <v>-0.7</v>
      </c>
      <c r="G221" s="22"/>
    </row>
    <row r="222" ht="17" customHeight="1">
      <c r="A222" s="8">
        <v>44501</v>
      </c>
      <c r="B222" s="9">
        <v>36.1111111111111</v>
      </c>
      <c r="C222" s="10">
        <v>41</v>
      </c>
      <c r="D222" s="11"/>
      <c r="E222" s="9">
        <v>2.22222222222222</v>
      </c>
      <c r="F222" s="12">
        <v>0</v>
      </c>
      <c r="G222" s="22"/>
    </row>
    <row r="223" ht="17" customHeight="1">
      <c r="A223" s="8">
        <v>44531</v>
      </c>
      <c r="B223" s="9">
        <v>41</v>
      </c>
      <c r="C223" s="10">
        <v>43</v>
      </c>
      <c r="D223" s="11"/>
      <c r="E223" s="9">
        <v>5</v>
      </c>
      <c r="F223" s="12">
        <v>3</v>
      </c>
      <c r="G223" s="22"/>
    </row>
    <row r="224" ht="17" customHeight="1">
      <c r="A224" t="s" s="15">
        <v>5</v>
      </c>
      <c r="B224" s="16">
        <f>AVERAGE(B212:B223)</f>
        <v>32.9537037037037</v>
      </c>
      <c r="C224" s="16">
        <f>AVERAGE(C212:C223)</f>
        <v>34.325</v>
      </c>
      <c r="D224" s="17"/>
      <c r="E224" s="16">
        <f>AVERAGE(E212:E223)</f>
        <v>1.04166666666667</v>
      </c>
      <c r="F224" s="18">
        <f>AVERAGE(F212:F223)</f>
        <v>1.46666666666667</v>
      </c>
      <c r="G224" s="13"/>
    </row>
    <row r="225" ht="17" customHeight="1">
      <c r="A225" s="19"/>
      <c r="B225" s="24"/>
      <c r="C225" s="24"/>
      <c r="D225" s="25"/>
      <c r="E225" s="24"/>
      <c r="F225" s="26"/>
      <c r="G225" s="27"/>
    </row>
    <row r="226" ht="47" customHeight="1">
      <c r="A226" t="s" s="2">
        <v>66</v>
      </c>
      <c r="B226" t="s" s="3">
        <v>67</v>
      </c>
      <c r="C226" t="s" s="4">
        <v>68</v>
      </c>
      <c r="D226" s="5"/>
      <c r="E226" t="s" s="3">
        <v>69</v>
      </c>
      <c r="F226" t="s" s="6">
        <v>70</v>
      </c>
      <c r="G226" s="7"/>
    </row>
    <row r="227" ht="17" customHeight="1">
      <c r="A227" s="8">
        <v>44197</v>
      </c>
      <c r="B227" s="9">
        <v>47.2222222222222</v>
      </c>
      <c r="C227" s="10">
        <v>46.9</v>
      </c>
      <c r="D227" s="11"/>
      <c r="E227" s="9">
        <v>6.94444444444444</v>
      </c>
      <c r="F227" s="12">
        <v>8.300000000000001</v>
      </c>
      <c r="G227" s="22"/>
    </row>
    <row r="228" ht="17" customHeight="1">
      <c r="A228" s="8">
        <v>44228</v>
      </c>
      <c r="B228" s="9">
        <v>45</v>
      </c>
      <c r="C228" s="10">
        <v>46.7</v>
      </c>
      <c r="D228" s="11"/>
      <c r="E228" s="9">
        <v>6.66666666666667</v>
      </c>
      <c r="F228" s="12">
        <v>8</v>
      </c>
      <c r="G228" s="22"/>
    </row>
    <row r="229" ht="17" customHeight="1">
      <c r="A229" s="8">
        <v>44256</v>
      </c>
      <c r="B229" s="9">
        <v>40.2222222222222</v>
      </c>
      <c r="C229" s="10">
        <v>44</v>
      </c>
      <c r="D229" s="11"/>
      <c r="E229" s="9">
        <v>5</v>
      </c>
      <c r="F229" s="12">
        <v>7.4</v>
      </c>
      <c r="G229" s="22"/>
    </row>
    <row r="230" ht="17" customHeight="1">
      <c r="A230" s="8">
        <v>44287</v>
      </c>
      <c r="B230" s="9">
        <v>37.2222222222222</v>
      </c>
      <c r="C230" s="10">
        <v>40.1</v>
      </c>
      <c r="D230" s="11"/>
      <c r="E230" s="9">
        <v>4.55555555555556</v>
      </c>
      <c r="F230" s="12">
        <v>5.5</v>
      </c>
      <c r="G230" s="22"/>
    </row>
    <row r="231" ht="17" customHeight="1">
      <c r="A231" s="8">
        <v>44317</v>
      </c>
      <c r="B231" s="9">
        <v>30</v>
      </c>
      <c r="C231" s="10">
        <v>34.5</v>
      </c>
      <c r="D231" s="11"/>
      <c r="E231" s="9">
        <v>1.11111111111111</v>
      </c>
      <c r="F231" s="12">
        <v>2.9</v>
      </c>
      <c r="G231" s="22"/>
    </row>
    <row r="232" ht="17" customHeight="1">
      <c r="A232" s="8">
        <v>44348</v>
      </c>
      <c r="B232" s="9">
        <v>25</v>
      </c>
      <c r="C232" s="10">
        <v>27.7</v>
      </c>
      <c r="D232" s="11"/>
      <c r="E232" s="9">
        <v>0.555555555555556</v>
      </c>
      <c r="F232" s="12">
        <v>2.2</v>
      </c>
      <c r="G232" s="22"/>
    </row>
    <row r="233" ht="17" customHeight="1">
      <c r="A233" s="8">
        <v>44378</v>
      </c>
      <c r="B233" s="9">
        <v>25.3333333333333</v>
      </c>
      <c r="C233" s="10">
        <v>27.6</v>
      </c>
      <c r="D233" s="11"/>
      <c r="E233" s="9">
        <v>-0.555555555555556</v>
      </c>
      <c r="F233" s="12">
        <v>1.4</v>
      </c>
      <c r="G233" s="22"/>
    </row>
    <row r="234" ht="17" customHeight="1">
      <c r="A234" s="8">
        <v>44409</v>
      </c>
      <c r="B234" s="9">
        <v>28.2222222222222</v>
      </c>
      <c r="C234" s="10">
        <v>32.1</v>
      </c>
      <c r="D234" s="11"/>
      <c r="E234" s="9">
        <v>1.11111111111111</v>
      </c>
      <c r="F234" s="12">
        <v>2.5</v>
      </c>
      <c r="G234" s="22"/>
    </row>
    <row r="235" ht="17" customHeight="1">
      <c r="A235" s="8">
        <v>44440</v>
      </c>
      <c r="B235" s="9">
        <v>35.5555555555556</v>
      </c>
      <c r="C235" s="10">
        <v>34.9</v>
      </c>
      <c r="D235" s="11"/>
      <c r="E235" s="9">
        <v>1.11111111111111</v>
      </c>
      <c r="F235" s="12">
        <v>2.7</v>
      </c>
      <c r="G235" s="22"/>
    </row>
    <row r="236" ht="17" customHeight="1">
      <c r="A236" s="8">
        <v>44470</v>
      </c>
      <c r="B236" s="9">
        <v>43.3333333333333</v>
      </c>
      <c r="C236" s="10">
        <v>40.9</v>
      </c>
      <c r="D236" s="11"/>
      <c r="E236" s="9">
        <v>2.33333333333333</v>
      </c>
      <c r="F236" s="12">
        <v>3.6</v>
      </c>
      <c r="G236" s="22"/>
    </row>
    <row r="237" ht="17" customHeight="1">
      <c r="A237" s="8">
        <v>44501</v>
      </c>
      <c r="B237" s="9">
        <v>44.4444444444444</v>
      </c>
      <c r="C237" s="10">
        <v>42.7</v>
      </c>
      <c r="D237" s="11"/>
      <c r="E237" s="9">
        <v>4</v>
      </c>
      <c r="F237" s="12">
        <v>4.9</v>
      </c>
      <c r="G237" s="22"/>
    </row>
    <row r="238" ht="17" customHeight="1">
      <c r="A238" s="8">
        <v>44531</v>
      </c>
      <c r="B238" s="9">
        <v>42.2222222222222</v>
      </c>
      <c r="C238" s="10">
        <v>45.3</v>
      </c>
      <c r="D238" s="11"/>
      <c r="E238" s="9">
        <v>5.55555555555556</v>
      </c>
      <c r="F238" s="12">
        <v>6.6</v>
      </c>
      <c r="G238" s="22"/>
    </row>
    <row r="239" ht="17" customHeight="1">
      <c r="A239" t="s" s="15">
        <v>5</v>
      </c>
      <c r="B239" s="16">
        <f>AVERAGE(B227:B238)</f>
        <v>36.9814814814815</v>
      </c>
      <c r="C239" s="16">
        <f>AVERAGE(C227:C238)</f>
        <v>38.6166666666667</v>
      </c>
      <c r="D239" s="17"/>
      <c r="E239" s="16">
        <f>AVERAGE(E227:E238)</f>
        <v>3.19907407407407</v>
      </c>
      <c r="F239" s="18">
        <f>AVERAGE(F227:F238)</f>
        <v>4.66666666666667</v>
      </c>
      <c r="G239" s="13"/>
    </row>
    <row r="240" ht="17" customHeight="1">
      <c r="A240" s="28"/>
      <c r="B240" s="29"/>
      <c r="C240" s="29"/>
      <c r="D240" s="29"/>
      <c r="E240" s="29"/>
      <c r="F240" s="30"/>
      <c r="G240" s="31"/>
    </row>
    <row r="241" ht="47" customHeight="1">
      <c r="A241" t="s" s="32">
        <v>71</v>
      </c>
      <c r="B241" t="s" s="33">
        <v>72</v>
      </c>
      <c r="C241" t="s" s="34">
        <v>73</v>
      </c>
      <c r="D241" s="35"/>
      <c r="E241" t="s" s="36">
        <v>74</v>
      </c>
      <c r="F241" t="s" s="37">
        <v>75</v>
      </c>
      <c r="G241" s="38"/>
    </row>
    <row r="242" ht="20" customHeight="1">
      <c r="A242" s="39">
        <v>44197</v>
      </c>
      <c r="B242" s="40">
        <f>AVERAGE(B2,B17,B32,B47,B62,B77,B92,B107,B122,B137,B152,B167,B182,B197,B212,B227)</f>
        <v>43.3229166666667</v>
      </c>
      <c r="C242" s="41">
        <f>AVERAGE(C2,C17,C32,C47,C62,C77,C92,C107,C122,C137,C152,C167,C182,C197,C212,C227)</f>
        <v>44.7375</v>
      </c>
      <c r="D242" s="42"/>
      <c r="E242" s="43">
        <f>AVERAGE(E2,E17,E32,E47,E62,E77,E92,E107,E122,E137,E152,E167,E182,E197,E212,E227)</f>
        <v>11.2083333333333</v>
      </c>
      <c r="F242" s="44">
        <f>AVERAGE(F2,F17,F32,F47,F62,F77,F92,F107,F122,F137,F152,F167,F182,F197,F212,F227)</f>
        <v>12.3375</v>
      </c>
      <c r="G242" s="45"/>
    </row>
    <row r="243" ht="20" customHeight="1">
      <c r="A243" s="39">
        <v>44228</v>
      </c>
      <c r="B243" s="40">
        <f>AVERAGE(B3,B18,B33,B48,B63,B78,B93,B108,B123,B138,B153,B168,B183,B198,B213,B228)</f>
        <v>43.4027777777778</v>
      </c>
      <c r="C243" s="41">
        <f>AVERAGE(C3,C18,C33,C48,C63,C78,C93,C108,C123,C138,C153,C168,C183,C198,C213,C228)</f>
        <v>44.5</v>
      </c>
      <c r="D243" s="42"/>
      <c r="E243" s="43">
        <f>AVERAGE(E3,E18,E33,E48,E63,E78,E93,E108,E123,E138,E153,E168,E183,E198,E213,E228)</f>
        <v>11.5451388888889</v>
      </c>
      <c r="F243" s="44">
        <f>AVERAGE(F3,F18,F33,F48,F63,F78,F93,F108,F123,F138,F153,F168,F183,F198,F213,F228)</f>
        <v>12.275</v>
      </c>
      <c r="G243" s="45"/>
    </row>
    <row r="244" ht="20" customHeight="1">
      <c r="A244" s="39">
        <v>44256</v>
      </c>
      <c r="B244" s="40">
        <f>AVERAGE(B4,B19,B34,B49,B64,B79,B94,B109,B124,B139,B154,B169,B184,B199,B214,B229)</f>
        <v>40.9930555555556</v>
      </c>
      <c r="C244" s="41">
        <f>AVERAGE(C4,C19,C34,C49,C64,C79,C94,C109,C124,C139,C154,C169,C184,C199,C214,C229)</f>
        <v>43.06875</v>
      </c>
      <c r="D244" s="42"/>
      <c r="E244" s="43">
        <f>AVERAGE(E4,E19,E34,E49,E64,E79,E94,E109,E124,E139,E154,E169,E184,E199,E214,E229)</f>
        <v>10.5729166666667</v>
      </c>
      <c r="F244" s="44">
        <f>AVERAGE(F4,F19,F34,F49,F64,F79,F94,F109,F124,F139,F154,F169,F184,F199,F214,F229)</f>
        <v>10.125</v>
      </c>
      <c r="G244" s="45"/>
    </row>
    <row r="245" ht="20" customHeight="1">
      <c r="A245" s="39">
        <v>44287</v>
      </c>
      <c r="B245" s="40">
        <f>AVERAGE(B5,B20,B35,B50,B65,B80,B95,B110,B125,B140,B155,B170,B185,B200,B215,B230)</f>
        <v>37.9270833333333</v>
      </c>
      <c r="C245" s="41">
        <f>AVERAGE(C5,C20,C35,C50,C65,C80,C95,C110,C125,C140,C155,C170,C185,C200,C215,C230)</f>
        <v>39.3125</v>
      </c>
      <c r="D245" s="42"/>
      <c r="E245" s="43">
        <f>AVERAGE(E5,E20,E35,E50,E65,E80,E95,E110,E125,E140,E155,E170,E185,E200,E215,E230)</f>
        <v>7.57291666666667</v>
      </c>
      <c r="F245" s="44">
        <f>AVERAGE(F5,F20,F35,F50,F65,F80,F95,F110,F125,F140,F155,F170,F185,F200,F215,F230)</f>
        <v>7.575</v>
      </c>
      <c r="G245" s="45"/>
    </row>
    <row r="246" ht="20" customHeight="1">
      <c r="A246" s="39">
        <v>44317</v>
      </c>
      <c r="B246" s="40">
        <f>AVERAGE(B6,B21,B36,B51,B66,B81,B96,B111,B126,B141,B156,B171,B186,B201,B216,B231)</f>
        <v>32.8159722222222</v>
      </c>
      <c r="C246" s="41">
        <f>AVERAGE(C6,C21,C36,C51,C66,C81,C96,C111,C126,C141,C156,C171,C186,C201,C216,C231)</f>
        <v>34.86875</v>
      </c>
      <c r="D246" s="42"/>
      <c r="E246" s="43">
        <f>AVERAGE(E6,E21,E36,E51,E66,E81,E96,E111,E126,E141,E156,E171,E186,E201,E216,E231)</f>
        <v>4.52430555555556</v>
      </c>
      <c r="F246" s="44">
        <f>AVERAGE(F6,F21,F36,F51,F66,F81,F96,F111,F126,F141,F156,F171,F186,F201,F216,F231)</f>
        <v>4.075</v>
      </c>
      <c r="G246" s="45"/>
    </row>
    <row r="247" ht="20" customHeight="1">
      <c r="A247" s="39">
        <v>44348</v>
      </c>
      <c r="B247" s="40">
        <f>AVERAGE(B7,B22,B37,B52,B67,B82,B97,B112,B127,B142,B157,B172,B187,B202,B217,B232)</f>
        <v>29.5486111111111</v>
      </c>
      <c r="C247" s="41">
        <f>AVERAGE(C7,C22,C37,C52,C67,C82,C97,C112,C127,C142,C157,C172,C187,C202,C217,C232)</f>
        <v>29.58125</v>
      </c>
      <c r="D247" s="42"/>
      <c r="E247" s="43">
        <f>AVERAGE(E7,E22,E37,E52,E67,E82,E97,E112,E127,E142,E157,E172,E187,E202,E217,E232)</f>
        <v>3.27777777777778</v>
      </c>
      <c r="F247" s="44">
        <f>AVERAGE(F7,F22,F37,F52,F67,F82,F97,F112,F127,F142,F157,F172,F187,F202,F217,F232)</f>
        <v>2.15</v>
      </c>
      <c r="G247" s="45"/>
    </row>
    <row r="248" ht="20" customHeight="1">
      <c r="A248" s="39">
        <v>44378</v>
      </c>
      <c r="B248" s="40">
        <f>AVERAGE(B8,B23,B38,B53,B68,B83,B98,B113,B128,B143,B158,B173,B188,B203,B218,B233)</f>
        <v>27.7083333333333</v>
      </c>
      <c r="C248" s="41">
        <f>AVERAGE(C8,C23,C38,C53,C68,C83,C98,C113,C128,C143,C158,C173,C188,C203,C218,C233)</f>
        <v>28.75</v>
      </c>
      <c r="D248" s="42"/>
      <c r="E248" s="43">
        <f>AVERAGE(E8,E23,E38,E53,E68,E83,E98,E113,E128,E143,E158,E173,E188,E203,E218,E233)</f>
        <v>2.36805555555556</v>
      </c>
      <c r="F248" s="44">
        <f>AVERAGE(F8,F23,F38,F53,F68,F83,F98,F113,F128,F143,F158,F173,F188,F203,F218,F233)</f>
        <v>1.66875</v>
      </c>
      <c r="G248" s="45"/>
    </row>
    <row r="249" ht="20" customHeight="1">
      <c r="A249" s="39">
        <v>44409</v>
      </c>
      <c r="B249" s="40">
        <f>AVERAGE(B9,B24,B39,B54,B69,B84,B99,B114,B129,B144,B159,B174,B189,B204,B219,B234)</f>
        <v>29.6875</v>
      </c>
      <c r="C249" s="41">
        <f>AVERAGE(C9,C24,C39,C54,C69,C84,C99,C114,C129,C144,C159,C174,C189,C204,C219,C234)</f>
        <v>32.08125</v>
      </c>
      <c r="D249" s="42"/>
      <c r="E249" s="43">
        <f>AVERAGE(E9,E24,E39,E54,E69,E84,E99,E114,E129,E144,E159,E174,E189,E204,E219,E234)</f>
        <v>3.51736111111111</v>
      </c>
      <c r="F249" s="44">
        <f>AVERAGE(F9,F24,F39,F54,F69,F84,F99,F114,F129,F144,F159,F174,F189,F204,F219,F234)</f>
        <v>2.73125</v>
      </c>
      <c r="G249" s="45"/>
    </row>
    <row r="250" ht="20" customHeight="1">
      <c r="A250" s="39">
        <v>44440</v>
      </c>
      <c r="B250" s="40">
        <f>AVERAGE(B10,B25,B40,B55,B70,B85,B100,B115,B130,B145,B160,B175,B190,B205,B220,B235)</f>
        <v>34.1423611111111</v>
      </c>
      <c r="C250" s="41">
        <f>AVERAGE(C10,C25,C40,C55,C70,C85,C100,C115,C130,C145,C160,C175,C190,C205,C220,C235)</f>
        <v>35.9375</v>
      </c>
      <c r="D250" s="42"/>
      <c r="E250" s="43">
        <f>AVERAGE(E10,E25,E40,E55,E70,E85,E100,E115,E130,E145,E160,E175,E190,E205,E220,E235)</f>
        <v>5.12847222222222</v>
      </c>
      <c r="F250" s="44">
        <f>AVERAGE(F10,F25,F40,F55,F70,F85,F100,F115,F130,F145,F160,F175,F190,F205,F220,F235)</f>
        <v>3.94375</v>
      </c>
      <c r="G250" s="45"/>
    </row>
    <row r="251" ht="20" customHeight="1">
      <c r="A251" s="39">
        <v>44470</v>
      </c>
      <c r="B251" s="40">
        <f>AVERAGE(B11,B26,B41,B56,B71,B86,B101,B116,B131,B146,B161,B176,B191,B206,B221,B236)</f>
        <v>37.7604166666667</v>
      </c>
      <c r="C251" s="41">
        <f>AVERAGE(C11,C26,C41,C56,C71,C86,C101,C116,C131,C146,C161,C176,C191,C206,C221,C236)</f>
        <v>39.95625</v>
      </c>
      <c r="D251" s="42"/>
      <c r="E251" s="43">
        <f>AVERAGE(E11,E26,E41,E56,E71,E86,E101,E116,E131,E146,E161,E176,E191,E206,E221,E236)</f>
        <v>6.86458333333333</v>
      </c>
      <c r="F251" s="44">
        <f>AVERAGE(F11,F26,F41,F56,F71,F86,F101,F116,F131,F146,F161,F176,F191,F206,F221,F236)</f>
        <v>5.74375</v>
      </c>
      <c r="G251" s="45"/>
    </row>
    <row r="252" ht="20" customHeight="1">
      <c r="A252" s="39">
        <v>44501</v>
      </c>
      <c r="B252" s="40">
        <f>AVERAGE(B12,B27,B42,B57,B72,B87,B102,B117,B132,B147,B162,B177,B192,B207,B222,B237)</f>
        <v>40.2048611111111</v>
      </c>
      <c r="C252" s="41">
        <f>AVERAGE(C12,C27,C42,C57,C72,C87,C102,C117,C132,C147,C162,C177,C192,C207,C222,C237)</f>
        <v>42.14375</v>
      </c>
      <c r="D252" s="42"/>
      <c r="E252" s="43">
        <f>AVERAGE(E12,E27,E42,E57,E72,E87,E102,E117,E132,E147,E162,E177,E192,E207,E222,E237)</f>
        <v>9.444444444444439</v>
      </c>
      <c r="F252" s="44">
        <f>AVERAGE(F12,F27,F42,F57,F72,F87,F102,F117,F132,F147,F162,F177,F192,F207,F222,F237)</f>
        <v>8.262499999999999</v>
      </c>
      <c r="G252" s="45"/>
    </row>
    <row r="253" ht="20" customHeight="1">
      <c r="A253" s="39">
        <v>44531</v>
      </c>
      <c r="B253" s="40">
        <f>AVERAGE(B13,B28,B43,B58,B73,B88,B103,B118,B133,B148,B163,B178,B193,B208,B223,B238)</f>
        <v>43.1805555555556</v>
      </c>
      <c r="C253" s="41">
        <f>AVERAGE(C13,C28,C43,C58,C73,C88,C103,C118,C133,C148,C163,C178,C193,C208,C223,C238)</f>
        <v>44.29375</v>
      </c>
      <c r="D253" s="42"/>
      <c r="E253" s="43">
        <f>AVERAGE(E13,E28,E43,E58,E73,E88,E103,E118,E133,E148,E163,E178,E193,E208,E223,E238)</f>
        <v>11.1423611111111</v>
      </c>
      <c r="F253" s="44">
        <f>AVERAGE(F13,F28,F43,F58,F73,F88,F103,F118,F133,F148,F163,F178,F193,F208,F223,F238)</f>
        <v>10.79375</v>
      </c>
      <c r="G253" s="45"/>
    </row>
    <row r="254" ht="23" customHeight="1">
      <c r="A254" t="s" s="46">
        <v>76</v>
      </c>
      <c r="B254" s="47">
        <f>AVERAGE(B14,B29,B44,B59,B74,B89,B104,B119,B134,B149,B164,B179,B194,B209,B224,B239)</f>
        <v>36.724537037037</v>
      </c>
      <c r="C254" s="48">
        <f>AVERAGE(C14,C29,C44,C59,C74,C89,C104,C119,C134,C149,C164,C179,C194,C209,C224,C239)</f>
        <v>38.2692708333334</v>
      </c>
      <c r="D254" s="49"/>
      <c r="E254" s="50">
        <f>AVERAGE(E14,E29,E44,E59,E74,E89,E104,E119,E134,E149,E164,E179,E194,E209,E224,E239)</f>
        <v>7.26388888888889</v>
      </c>
      <c r="F254" s="51">
        <f>AVERAGE(F14,F29,F44,F59,F74,F89,F104,F119,F134,F149,F164,F179,F194,F209,F224,F239)</f>
        <v>6.80677083333333</v>
      </c>
      <c r="G254" s="45"/>
    </row>
    <row r="255" ht="8" customHeight="1">
      <c r="A255" s="52"/>
      <c r="B255" s="53"/>
      <c r="C255" s="54"/>
      <c r="D255" s="54"/>
      <c r="E255" s="54"/>
      <c r="F255" s="54"/>
      <c r="G255" s="55"/>
    </row>
    <row r="256" ht="47" customHeight="1">
      <c r="A256" t="s" s="56">
        <v>77</v>
      </c>
      <c r="B256" t="s" s="57">
        <v>72</v>
      </c>
      <c r="C256" t="s" s="58">
        <v>73</v>
      </c>
      <c r="D256" s="59"/>
      <c r="E256" t="s" s="60">
        <v>74</v>
      </c>
      <c r="F256" t="s" s="61">
        <v>75</v>
      </c>
      <c r="G256" s="62"/>
    </row>
    <row r="257" ht="20" customHeight="1">
      <c r="A257" s="39">
        <v>44197</v>
      </c>
      <c r="B257" s="63">
        <f>MAXA(B2,B17,B32,B47,B62,B77,B92,B107,B122,B137,B152,B167,B182,B197,B212,B227)</f>
        <v>49.4444444444444</v>
      </c>
      <c r="C257" s="10">
        <f>MAXA(C2,C17,C32,C47,C62,C77,C92,C107,C122,C137,C152,C167,C182,C197,C212,C227)</f>
        <v>48.9</v>
      </c>
      <c r="D257" s="42"/>
      <c r="E257" s="64">
        <f>MINA(E2,E17,E32,E47,E62,E77,E92,E107,E122,E137,E152,E167,E182,E197,E212,E227)</f>
        <v>5</v>
      </c>
      <c r="F257" s="14">
        <f>MINA(F2,F17,F32,F47,F62,F77,F92,F107,F122,F137,F152,F167,F182,F197,F212,F227)</f>
        <v>5.3</v>
      </c>
      <c r="G257" s="45"/>
    </row>
    <row r="258" ht="20" customHeight="1">
      <c r="A258" s="39">
        <v>44228</v>
      </c>
      <c r="B258" s="63">
        <f>MAXA(B3,B18,B33,B48,B63,B78,B93,B108,B123,B138,B153,B168,B183,B198,B213,B228)</f>
        <v>50.5555555555556</v>
      </c>
      <c r="C258" s="10">
        <f>MAXA(C3,C18,C33,C48,C63,C78,C93,C108,C123,C138,C153,C168,C183,C198,C213,C228)</f>
        <v>49.2</v>
      </c>
      <c r="D258" s="42"/>
      <c r="E258" s="64">
        <f>MINA(E3,E18,E33,E48,E63,E78,E93,E108,E123,E138,E153,E168,E183,E198,E213,E228)</f>
        <v>3.27777777777778</v>
      </c>
      <c r="F258" s="14">
        <f>MINA(F3,F18,F33,F48,F63,F78,F93,F108,F123,F138,F153,F168,F183,F198,F213,F228)</f>
        <v>6</v>
      </c>
      <c r="G258" s="45"/>
    </row>
    <row r="259" ht="20" customHeight="1">
      <c r="A259" s="39">
        <v>44256</v>
      </c>
      <c r="B259" s="63">
        <f>MAXA(B4,B19,B34,B49,B64,B79,B94,B109,B124,B139,B154,B169,B184,B199,B214,B229)</f>
        <v>48.8888888888889</v>
      </c>
      <c r="C259" s="10">
        <f>MAXA(C4,C19,C34,C49,C64,C79,C94,C109,C124,C139,C154,C169,C184,C199,C214,C229)</f>
        <v>48.1</v>
      </c>
      <c r="D259" s="42"/>
      <c r="E259" s="64">
        <f>MINA(E4,E19,E34,E49,E64,E79,E94,E109,E124,E139,E154,E169,E184,E199,E214,E229)</f>
        <v>3.88888888888889</v>
      </c>
      <c r="F259" s="14">
        <f>MINA(F4,F19,F34,F49,F64,F79,F94,F109,F124,F139,F154,F169,F184,F199,F214,F229)</f>
        <v>1.8</v>
      </c>
      <c r="G259" s="45"/>
    </row>
    <row r="260" ht="20" customHeight="1">
      <c r="A260" s="39">
        <v>44287</v>
      </c>
      <c r="B260" s="63">
        <f>MAXA(B5,B20,B35,B50,B65,B80,B95,B110,B125,B140,B155,B170,B185,B200,B215,B230)</f>
        <v>43.3333333333333</v>
      </c>
      <c r="C260" s="10">
        <f>MAXA(C5,C20,C35,C50,C65,C80,C95,C110,C125,C140,C155,C170,C185,C200,C215,C230)</f>
        <v>43.7</v>
      </c>
      <c r="D260" s="42"/>
      <c r="E260" s="64">
        <f>MINA(E5,E20,E35,E50,E65,E80,E95,E110,E125,E140,E155,E170,E185,E200,E215,E230)</f>
        <v>-0.166666666666667</v>
      </c>
      <c r="F260" s="14">
        <f>MINA(F5,F20,F35,F50,F65,F80,F95,F110,F125,F140,F155,F170,F185,F200,F215,F230)</f>
        <v>1.4</v>
      </c>
      <c r="G260" s="45"/>
    </row>
    <row r="261" ht="20" customHeight="1">
      <c r="A261" s="39">
        <v>44317</v>
      </c>
      <c r="B261" s="63">
        <f>MAXA(B6,B21,B36,B51,B66,B81,B96,B111,B126,B141,B156,B171,B186,B201,B216,B231)</f>
        <v>40</v>
      </c>
      <c r="C261" s="10">
        <f>MAXA(C6,C21,C36,C51,C66,C81,C96,C111,C126,C141,C156,C171,C186,C201,C216,C231)</f>
        <v>40.3</v>
      </c>
      <c r="D261" s="42"/>
      <c r="E261" s="64">
        <f>MINA(E6,E21,E36,E51,E66,E81,E96,E111,E126,E141,E156,E171,E186,E201,E216,E231)</f>
        <v>-0.833333333333333</v>
      </c>
      <c r="F261" s="14">
        <f>MINA(F6,F21,F36,F51,F66,F81,F96,F111,F126,F141,F156,F171,F186,F201,F216,F231)</f>
        <v>-3.4</v>
      </c>
      <c r="G261" s="45"/>
    </row>
    <row r="262" ht="20" customHeight="1">
      <c r="A262" s="39">
        <v>44348</v>
      </c>
      <c r="B262" s="63">
        <f>MAXA(B7,B22,B37,B52,B67,B82,B97,B112,B127,B142,B157,B172,B187,B202,B217,B232)</f>
        <v>45</v>
      </c>
      <c r="C262" s="10">
        <f>MAXA(C7,C22,C37,C52,C67,C82,C97,C112,C127,C142,C157,C172,C187,C202,C217,C232)</f>
        <v>37.3</v>
      </c>
      <c r="D262" s="42"/>
      <c r="E262" s="64">
        <f>MINA(E7,E22,E37,E52,E67,E82,E97,E112,E127,E142,E157,E172,E187,E202,E217,E232)</f>
        <v>-2.22222222222222</v>
      </c>
      <c r="F262" s="14">
        <f>MINA(F7,F22,F37,F52,F67,F82,F97,F112,F127,F142,F157,F172,F187,F202,F217,F232)</f>
        <v>-5</v>
      </c>
      <c r="G262" s="45"/>
    </row>
    <row r="263" ht="20" customHeight="1">
      <c r="A263" s="39">
        <v>44378</v>
      </c>
      <c r="B263" s="63">
        <f>MAXA(B8,B23,B38,B53,B68,B83,B98,B113,B128,B143,B158,B173,B188,B203,B218,B233)</f>
        <v>41.6666666666667</v>
      </c>
      <c r="C263" s="10">
        <f>MAXA(C8,C23,C38,C53,C68,C83,C98,C113,C128,C143,C158,C173,C188,C203,C218,C233)</f>
        <v>37.3</v>
      </c>
      <c r="D263" s="42"/>
      <c r="E263" s="64">
        <f>MINA(E8,E23,E38,E53,E68,E83,E98,E113,E128,E143,E158,E173,E188,E203,E218,E233)</f>
        <v>-2.77777777777778</v>
      </c>
      <c r="F263" s="14">
        <f>MINA(F8,F23,F38,F53,F68,F83,F98,F113,F128,F143,F158,F173,F188,F203,F218,F233)</f>
        <v>-4.8</v>
      </c>
      <c r="G263" s="45"/>
    </row>
    <row r="264" ht="20" customHeight="1">
      <c r="A264" s="39">
        <v>44409</v>
      </c>
      <c r="B264" s="63">
        <f>MAXA(B9,B24,B39,B54,B69,B84,B99,B114,B129,B144,B159,B174,B189,B204,B219,B234)</f>
        <v>40.5555555555556</v>
      </c>
      <c r="C264" s="10">
        <f>MAXA(C9,C24,C39,C54,C69,C84,C99,C114,C129,C144,C159,C174,C189,C204,C219,C234)</f>
        <v>39.7</v>
      </c>
      <c r="D264" s="42"/>
      <c r="E264" s="64">
        <f>MINA(E9,E24,E39,E54,E69,E84,E99,E114,E129,E144,E159,E174,E189,E204,E219,E234)</f>
        <v>-2.72222222222222</v>
      </c>
      <c r="F264" s="14">
        <f>MINA(F9,F24,F39,F54,F69,F84,F99,F114,F129,F144,F159,F174,F189,F204,F219,F234)</f>
        <v>-3.8</v>
      </c>
      <c r="G264" s="45"/>
    </row>
    <row r="265" ht="20" customHeight="1">
      <c r="A265" s="39">
        <v>44440</v>
      </c>
      <c r="B265" s="63">
        <f>MAXA(B10,B25,B40,B55,B70,B85,B100,B115,B130,B145,B160,B175,B190,B205,B220,B235)</f>
        <v>43.3333333333333</v>
      </c>
      <c r="C265" s="10">
        <f>MAXA(C10,C25,C40,C55,C70,C85,C100,C115,C130,C145,C160,C175,C190,C205,C220,C235)</f>
        <v>42.1</v>
      </c>
      <c r="D265" s="42"/>
      <c r="E265" s="64">
        <f>MINA(E10,E25,E40,E55,E70,E85,E100,E115,E130,E145,E160,E175,E190,E205,E220,E235)</f>
        <v>-1.22222222222222</v>
      </c>
      <c r="F265" s="14">
        <f>MINA(F10,F25,F40,F55,F70,F85,F100,F115,F130,F145,F160,F175,F190,F205,F220,F235)</f>
        <v>-3.2</v>
      </c>
      <c r="G265" s="45"/>
    </row>
    <row r="266" ht="20" customHeight="1">
      <c r="A266" s="39">
        <v>44470</v>
      </c>
      <c r="B266" s="63">
        <f>MAXA(B11,B26,B41,B56,B71,B86,B101,B116,B131,B146,B161,B176,B191,B206,B221,B236)</f>
        <v>45</v>
      </c>
      <c r="C266" s="10">
        <f>MAXA(C11,C26,C41,C56,C71,C86,C101,C116,C131,C146,C161,C176,C191,C206,C221,C236)</f>
        <v>46.5</v>
      </c>
      <c r="D266" s="42"/>
      <c r="E266" s="64">
        <f>MINA(E11,E26,E41,E56,E71,E86,E101,E116,E131,E146,E161,E176,E191,E206,E221,E236)</f>
        <v>-0.555555555555556</v>
      </c>
      <c r="F266" s="14">
        <f>MINA(F11,F26,F41,F56,F71,F86,F101,F116,F131,F146,F161,F176,F191,F206,F221,F236)</f>
        <v>-1.7</v>
      </c>
      <c r="G266" s="45"/>
    </row>
    <row r="267" ht="20" customHeight="1">
      <c r="A267" s="39">
        <v>44501</v>
      </c>
      <c r="B267" s="63">
        <f>MAXA(B12,B27,B42,B57,B72,B87,B102,B117,B132,B147,B162,B177,B192,B207,B222,B237)</f>
        <v>47.7777777777778</v>
      </c>
      <c r="C267" s="10">
        <f>MAXA(C12,C27,C42,C57,C72,C87,C102,C117,C132,C147,C162,C177,C192,C207,C222,C237)</f>
        <v>46.8</v>
      </c>
      <c r="D267" s="42"/>
      <c r="E267" s="64">
        <f>MINA(E12,E27,E42,E57,E72,E87,E102,E117,E132,E147,E162,E177,E192,E207,E222,E237)</f>
        <v>2.22222222222222</v>
      </c>
      <c r="F267" s="14">
        <f>MINA(F12,F27,F42,F57,F72,F87,F102,F117,F132,F147,F162,F177,F192,F207,F222,F237)</f>
        <v>0</v>
      </c>
      <c r="G267" s="45"/>
    </row>
    <row r="268" ht="20" customHeight="1">
      <c r="A268" s="39">
        <v>44531</v>
      </c>
      <c r="B268" s="63">
        <f>MAXA(B13,B28,B43,B58,B73,B88,B103,B118,B133,B148,B163,B178,B193,B208,B223,B238)</f>
        <v>49.4444444444444</v>
      </c>
      <c r="C268" s="10">
        <f>MAXA(C13,C28,C43,C58,C73,C88,C103,C118,C133,C148,C163,C178,C193,C208,C223,C238)</f>
        <v>49.2</v>
      </c>
      <c r="D268" s="42"/>
      <c r="E268" s="64">
        <f>MINA(E13,E28,E43,E58,E73,E88,E103,E118,E133,E148,E163,E178,E193,E208,E223,E238)</f>
        <v>5</v>
      </c>
      <c r="F268" s="14">
        <f>MINA(F13,F28,F43,F58,F73,F88,F103,F118,F133,F148,F163,F178,F193,F208,F223,F238)</f>
        <v>3</v>
      </c>
      <c r="G268" s="45"/>
    </row>
    <row r="269" ht="23" customHeight="1">
      <c r="A269" t="s" s="46">
        <v>76</v>
      </c>
      <c r="B269" s="65">
        <f>MAXA(B14,B29,B44,B59,B74,B89,B104,B119,B134,B149,B164,B179,B194,B209,B224,B239)</f>
        <v>44.2361111111111</v>
      </c>
      <c r="C269" s="66">
        <f>MAXA(C14,C29,C44,C59,C74,C89,C104,C119,C134,C149,C164,C179,C194,C209,C224,C239)</f>
        <v>43.5333333333333</v>
      </c>
      <c r="D269" s="67"/>
      <c r="E269" s="68">
        <f>MINA(E14,E29,E44,E59,E74,E89,E104,E119,E134,E149,E164,E179,E194,E209,E224,E239)</f>
        <v>1.04166666666667</v>
      </c>
      <c r="F269" s="69">
        <f>MINA(F14,F29,F44,F59,F74,F89,F104,F119,F134,F149,F164,F179,F194,F209,F224,F239)</f>
        <v>0.316666666666667</v>
      </c>
      <c r="G269" s="70"/>
    </row>
    <row r="270" ht="8" customHeight="1">
      <c r="A270" s="71"/>
      <c r="B270" s="72"/>
      <c r="C270" s="72"/>
      <c r="D270" s="54"/>
      <c r="E270" s="73"/>
      <c r="F270" s="73"/>
      <c r="G270" s="74"/>
    </row>
  </sheetData>
  <pageMargins left="0.787401" right="0.787401" top="0.787401" bottom="0.787401" header="0.393701" footer="0.393701"/>
  <pageSetup firstPageNumber="1" fitToHeight="1" fitToWidth="1" scale="100" useFirstPageNumber="0" orientation="landscape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